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 activeTab="1"/>
  </bookViews>
  <sheets>
    <sheet name="BDD" sheetId="1" r:id="rId1"/>
    <sheet name="Table" sheetId="3" r:id="rId2"/>
    <sheet name="CQB" sheetId="6" r:id="rId3"/>
    <sheet name="Assaut" sheetId="7" r:id="rId4"/>
    <sheet name="Moy Portée" sheetId="8" r:id="rId5"/>
    <sheet name="Snipe" sheetId="9" r:id="rId6"/>
    <sheet name="Soutien" sheetId="10" r:id="rId7"/>
  </sheets>
  <definedNames>
    <definedName name="_xlnm._FilterDatabase" localSheetId="3" hidden="1">Assaut!$A$1:$G$11</definedName>
    <definedName name="_xlnm._FilterDatabase" localSheetId="0" hidden="1">BDD!$C$3:$M$51</definedName>
    <definedName name="_xlnm._FilterDatabase" localSheetId="1" hidden="1">Table!$A$1:$L$49</definedName>
  </definedNames>
  <calcPr calcId="124519"/>
</workbook>
</file>

<file path=xl/calcChain.xml><?xml version="1.0" encoding="utf-8"?>
<calcChain xmlns="http://schemas.openxmlformats.org/spreadsheetml/2006/main">
  <c r="L3" i="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2"/>
  <c r="G2" i="10"/>
  <c r="G4"/>
  <c r="G3"/>
  <c r="G10"/>
  <c r="G8"/>
  <c r="G5"/>
  <c r="G7"/>
  <c r="G6"/>
  <c r="G11"/>
  <c r="G9"/>
  <c r="G6" i="9"/>
  <c r="G11"/>
  <c r="G10"/>
  <c r="G8"/>
  <c r="G9"/>
  <c r="G7"/>
  <c r="G5"/>
  <c r="G3"/>
  <c r="G2"/>
  <c r="G4"/>
  <c r="G8" i="8"/>
  <c r="G5"/>
  <c r="G7"/>
  <c r="G4"/>
  <c r="G2"/>
  <c r="G3"/>
  <c r="G9"/>
  <c r="G11"/>
  <c r="G10"/>
  <c r="G6"/>
  <c r="G4" i="7"/>
  <c r="G8"/>
  <c r="G3"/>
  <c r="G2"/>
  <c r="G10"/>
  <c r="G6"/>
  <c r="G9"/>
  <c r="G11"/>
  <c r="G7"/>
  <c r="G5"/>
  <c r="G10" i="6"/>
  <c r="G11"/>
  <c r="G6"/>
  <c r="G9"/>
  <c r="G5"/>
  <c r="G2"/>
  <c r="G3"/>
  <c r="G4"/>
  <c r="G7"/>
  <c r="G8"/>
  <c r="K3" i="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2"/>
  <c r="J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2"/>
  <c r="D35" i="1"/>
  <c r="F35"/>
  <c r="H35"/>
  <c r="J35"/>
  <c r="L35"/>
  <c r="D36"/>
  <c r="F36"/>
  <c r="H36"/>
  <c r="J36"/>
  <c r="L36"/>
  <c r="D37"/>
  <c r="F37"/>
  <c r="H37"/>
  <c r="J37"/>
  <c r="L37"/>
  <c r="D38"/>
  <c r="F38"/>
  <c r="H38"/>
  <c r="J38"/>
  <c r="L38"/>
  <c r="D39"/>
  <c r="F39"/>
  <c r="H39"/>
  <c r="J39"/>
  <c r="L39"/>
  <c r="D40"/>
  <c r="F40"/>
  <c r="H40"/>
  <c r="J40"/>
  <c r="L40"/>
  <c r="D41"/>
  <c r="F41"/>
  <c r="H41"/>
  <c r="J41"/>
  <c r="L41"/>
  <c r="D42"/>
  <c r="F42"/>
  <c r="H42"/>
  <c r="J42"/>
  <c r="L42"/>
  <c r="D43"/>
  <c r="F43"/>
  <c r="H43"/>
  <c r="J43"/>
  <c r="L43"/>
  <c r="D44"/>
  <c r="F44"/>
  <c r="H44"/>
  <c r="J44"/>
  <c r="L44"/>
  <c r="D45"/>
  <c r="F45"/>
  <c r="H45"/>
  <c r="J45"/>
  <c r="L45"/>
  <c r="D46"/>
  <c r="F46"/>
  <c r="H46"/>
  <c r="J46"/>
  <c r="L46"/>
  <c r="D47"/>
  <c r="F47"/>
  <c r="H47"/>
  <c r="J47"/>
  <c r="L47"/>
  <c r="D48"/>
  <c r="F48"/>
  <c r="H48"/>
  <c r="J48"/>
  <c r="L48"/>
  <c r="D49"/>
  <c r="F49"/>
  <c r="H49"/>
  <c r="J49"/>
  <c r="L49"/>
  <c r="D50"/>
  <c r="F50"/>
  <c r="H50"/>
  <c r="J50"/>
  <c r="L50"/>
  <c r="D51"/>
  <c r="F51"/>
  <c r="H51"/>
  <c r="J51"/>
  <c r="L51"/>
  <c r="D15"/>
  <c r="F15"/>
  <c r="H15"/>
  <c r="J15"/>
  <c r="L15"/>
  <c r="D19"/>
  <c r="F19"/>
  <c r="H19"/>
  <c r="J19"/>
  <c r="L19"/>
  <c r="D20"/>
  <c r="F20"/>
  <c r="H20"/>
  <c r="J20"/>
  <c r="L20"/>
  <c r="D21"/>
  <c r="F21"/>
  <c r="H21"/>
  <c r="J21"/>
  <c r="L21"/>
  <c r="D22"/>
  <c r="F22"/>
  <c r="H22"/>
  <c r="J22"/>
  <c r="L22"/>
  <c r="D33"/>
  <c r="F33"/>
  <c r="H33"/>
  <c r="J33"/>
  <c r="L33"/>
  <c r="H18"/>
  <c r="J18"/>
  <c r="L18"/>
  <c r="F18"/>
  <c r="D18"/>
  <c r="L32"/>
  <c r="L34"/>
  <c r="L31"/>
  <c r="L30"/>
  <c r="L29"/>
  <c r="L28"/>
  <c r="L27"/>
  <c r="L26"/>
  <c r="L24"/>
  <c r="L25"/>
  <c r="L23"/>
  <c r="L14"/>
  <c r="L13"/>
  <c r="L16"/>
  <c r="L17"/>
  <c r="L12"/>
  <c r="L10"/>
  <c r="L11"/>
  <c r="L9"/>
  <c r="L8"/>
  <c r="L7"/>
  <c r="L6"/>
  <c r="L5"/>
  <c r="L4"/>
  <c r="J32"/>
  <c r="J34"/>
  <c r="J31"/>
  <c r="J30"/>
  <c r="J29"/>
  <c r="J28"/>
  <c r="J27"/>
  <c r="J26"/>
  <c r="J24"/>
  <c r="J25"/>
  <c r="J23"/>
  <c r="J14"/>
  <c r="J13"/>
  <c r="J16"/>
  <c r="J17"/>
  <c r="J12"/>
  <c r="J10"/>
  <c r="J11"/>
  <c r="J9"/>
  <c r="J8"/>
  <c r="J7"/>
  <c r="J6"/>
  <c r="J5"/>
  <c r="J4"/>
  <c r="H32"/>
  <c r="H34"/>
  <c r="H31"/>
  <c r="H30"/>
  <c r="H29"/>
  <c r="H28"/>
  <c r="H27"/>
  <c r="H26"/>
  <c r="H24"/>
  <c r="H25"/>
  <c r="H23"/>
  <c r="H14"/>
  <c r="H13"/>
  <c r="H16"/>
  <c r="H17"/>
  <c r="H12"/>
  <c r="H10"/>
  <c r="H11"/>
  <c r="H9"/>
  <c r="H8"/>
  <c r="H7"/>
  <c r="H6"/>
  <c r="H5"/>
  <c r="H4"/>
  <c r="F32"/>
  <c r="F34"/>
  <c r="F31"/>
  <c r="F30"/>
  <c r="F29"/>
  <c r="F28"/>
  <c r="F27"/>
  <c r="F26"/>
  <c r="F24"/>
  <c r="F25"/>
  <c r="F23"/>
  <c r="F14"/>
  <c r="F13"/>
  <c r="F16"/>
  <c r="F17"/>
  <c r="F12"/>
  <c r="F10"/>
  <c r="F11"/>
  <c r="F9"/>
  <c r="F8"/>
  <c r="F7"/>
  <c r="F6"/>
  <c r="F5"/>
  <c r="F4"/>
  <c r="D5"/>
  <c r="D6"/>
  <c r="D7"/>
  <c r="D8"/>
  <c r="D9"/>
  <c r="D11"/>
  <c r="D10"/>
  <c r="D12"/>
  <c r="D17"/>
  <c r="D16"/>
  <c r="D13"/>
  <c r="D14"/>
  <c r="D23"/>
  <c r="D25"/>
  <c r="D24"/>
  <c r="D26"/>
  <c r="D27"/>
  <c r="D28"/>
  <c r="D29"/>
  <c r="D30"/>
  <c r="D31"/>
  <c r="D34"/>
  <c r="D32"/>
  <c r="D4"/>
</calcChain>
</file>

<file path=xl/sharedStrings.xml><?xml version="1.0" encoding="utf-8"?>
<sst xmlns="http://schemas.openxmlformats.org/spreadsheetml/2006/main" count="199" uniqueCount="68">
  <si>
    <t>Arme</t>
  </si>
  <si>
    <t>ADR97</t>
  </si>
  <si>
    <t>Fréquence</t>
  </si>
  <si>
    <t>Précision</t>
  </si>
  <si>
    <t>Portée</t>
  </si>
  <si>
    <t>Impact</t>
  </si>
  <si>
    <t>Poids</t>
  </si>
  <si>
    <t>ADR97C</t>
  </si>
  <si>
    <t>Ak12</t>
  </si>
  <si>
    <t>Ak12GL</t>
  </si>
  <si>
    <t>AkU12</t>
  </si>
  <si>
    <t>ASP1</t>
  </si>
  <si>
    <t>CAR95-1</t>
  </si>
  <si>
    <t>CAR95</t>
  </si>
  <si>
    <t>CAR95GL</t>
  </si>
  <si>
    <t>Katiba Carabine</t>
  </si>
  <si>
    <t>CMR</t>
  </si>
  <si>
    <t>Cyrus</t>
  </si>
  <si>
    <t>Katiba</t>
  </si>
  <si>
    <t>Katiba GL</t>
  </si>
  <si>
    <t>Mk1</t>
  </si>
  <si>
    <t>Mk14</t>
  </si>
  <si>
    <t>Mk14 classic</t>
  </si>
  <si>
    <t>Mk18</t>
  </si>
  <si>
    <t>Mk20</t>
  </si>
  <si>
    <t>Mk200</t>
  </si>
  <si>
    <t>Mk20C</t>
  </si>
  <si>
    <t>Mk3GL</t>
  </si>
  <si>
    <t>MX</t>
  </si>
  <si>
    <t>MXSW</t>
  </si>
  <si>
    <t>MXC</t>
  </si>
  <si>
    <t>MXM</t>
  </si>
  <si>
    <t>Navid</t>
  </si>
  <si>
    <t>Promet</t>
  </si>
  <si>
    <t>Promet GL</t>
  </si>
  <si>
    <t>Promet MR</t>
  </si>
  <si>
    <t>Promet SG</t>
  </si>
  <si>
    <t>Rahim</t>
  </si>
  <si>
    <t>RPK</t>
  </si>
  <si>
    <t>SPAR16</t>
  </si>
  <si>
    <t>SPAR16 GL</t>
  </si>
  <si>
    <t>SPAR16 S</t>
  </si>
  <si>
    <t>SPAR17</t>
  </si>
  <si>
    <t>SPMG</t>
  </si>
  <si>
    <t>TRG20</t>
  </si>
  <si>
    <t>TRG21</t>
  </si>
  <si>
    <t>TRG21 GL</t>
  </si>
  <si>
    <t>Type115</t>
  </si>
  <si>
    <t>Zaphir</t>
  </si>
  <si>
    <t>GM6</t>
  </si>
  <si>
    <t>Kozlice</t>
  </si>
  <si>
    <t>LIM85</t>
  </si>
  <si>
    <t>M320</t>
  </si>
  <si>
    <t>MAR10</t>
  </si>
  <si>
    <t>CQB</t>
  </si>
  <si>
    <t>Assaut</t>
  </si>
  <si>
    <t>Moyenne portée</t>
  </si>
  <si>
    <t>Longue portée</t>
  </si>
  <si>
    <t>Soutien</t>
  </si>
  <si>
    <t>Ak12 GL</t>
  </si>
  <si>
    <t>CAR95 GL</t>
  </si>
  <si>
    <t>Mk3 GL</t>
  </si>
  <si>
    <t>Moyenne portée =
pré+por+imp-poi</t>
  </si>
  <si>
    <t>Longue portée =
pré+por+imp</t>
  </si>
  <si>
    <t>Soutien =
fré+pré+imp</t>
  </si>
  <si>
    <t>CQB =
fréqu+impact</t>
  </si>
  <si>
    <t>Assaut =
CQB-poids</t>
  </si>
  <si>
    <t>Somme carac' sauf poids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</si>
</sst>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quotePrefix="1" applyNumberFormat="1"/>
    <xf numFmtId="1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wrapText="1"/>
    </xf>
    <xf numFmtId="1" fontId="0" fillId="0" borderId="3" xfId="0" applyNumberFormat="1" applyBorder="1" applyAlignment="1">
      <alignment wrapText="1"/>
    </xf>
    <xf numFmtId="0" fontId="0" fillId="0" borderId="4" xfId="0" applyBorder="1"/>
    <xf numFmtId="1" fontId="0" fillId="0" borderId="0" xfId="0" applyNumberFormat="1" applyBorder="1"/>
    <xf numFmtId="1" fontId="0" fillId="0" borderId="5" xfId="0" applyNumberFormat="1" applyBorder="1"/>
    <xf numFmtId="0" fontId="0" fillId="0" borderId="6" xfId="0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1" xfId="0" applyNumberFormat="1" applyBorder="1" applyAlignment="1">
      <alignment wrapText="1"/>
    </xf>
    <xf numFmtId="1" fontId="0" fillId="0" borderId="4" xfId="0" applyNumberFormat="1" applyBorder="1"/>
    <xf numFmtId="1" fontId="0" fillId="0" borderId="6" xfId="0" applyNumberFormat="1" applyBorder="1"/>
  </cellXfs>
  <cellStyles count="1">
    <cellStyle name="Normal" xfId="0" builtinId="0"/>
  </cellStyles>
  <dxfs count="6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51"/>
  <sheetViews>
    <sheetView workbookViewId="0">
      <selection activeCell="D4" sqref="D4"/>
    </sheetView>
  </sheetViews>
  <sheetFormatPr baseColWidth="10" defaultRowHeight="15"/>
  <cols>
    <col min="3" max="3" width="21" customWidth="1"/>
  </cols>
  <sheetData>
    <row r="3" spans="3:13">
      <c r="C3" t="s">
        <v>0</v>
      </c>
      <c r="D3" t="s">
        <v>2</v>
      </c>
      <c r="F3" t="s">
        <v>3</v>
      </c>
      <c r="H3" t="s">
        <v>4</v>
      </c>
      <c r="J3" t="s">
        <v>5</v>
      </c>
      <c r="L3" t="s">
        <v>6</v>
      </c>
    </row>
    <row r="4" spans="3:13">
      <c r="C4" t="s">
        <v>1</v>
      </c>
      <c r="D4">
        <f t="shared" ref="D4:D51" si="0">100*E4/82</f>
        <v>85.365853658536579</v>
      </c>
      <c r="E4">
        <v>70</v>
      </c>
      <c r="F4">
        <f t="shared" ref="F4:F51" si="1">100*G4/82</f>
        <v>71.951219512195124</v>
      </c>
      <c r="G4">
        <v>59</v>
      </c>
      <c r="H4">
        <f t="shared" ref="H4:H51" si="2">100*I4/82</f>
        <v>34.146341463414636</v>
      </c>
      <c r="I4">
        <v>28</v>
      </c>
      <c r="J4">
        <f t="shared" ref="J4:J51" si="3">100*K4/82</f>
        <v>10.975609756097562</v>
      </c>
      <c r="K4">
        <v>9</v>
      </c>
      <c r="L4">
        <f t="shared" ref="L4:L51" si="4">100*M4/82</f>
        <v>10.975609756097562</v>
      </c>
      <c r="M4">
        <v>9</v>
      </c>
    </row>
    <row r="5" spans="3:13">
      <c r="C5" t="s">
        <v>7</v>
      </c>
      <c r="D5">
        <f t="shared" si="0"/>
        <v>85.365853658536579</v>
      </c>
      <c r="E5">
        <v>70</v>
      </c>
      <c r="F5">
        <f t="shared" si="1"/>
        <v>69.512195121951223</v>
      </c>
      <c r="G5">
        <v>57</v>
      </c>
      <c r="H5">
        <f t="shared" si="2"/>
        <v>26.829268292682926</v>
      </c>
      <c r="I5">
        <v>22</v>
      </c>
      <c r="J5">
        <f t="shared" si="3"/>
        <v>10.975609756097562</v>
      </c>
      <c r="K5">
        <v>9</v>
      </c>
      <c r="L5">
        <f t="shared" si="4"/>
        <v>9.7560975609756095</v>
      </c>
      <c r="M5">
        <v>8</v>
      </c>
    </row>
    <row r="6" spans="3:13">
      <c r="C6" t="s">
        <v>8</v>
      </c>
      <c r="D6">
        <f t="shared" si="0"/>
        <v>74.390243902439025</v>
      </c>
      <c r="E6">
        <v>61</v>
      </c>
      <c r="F6">
        <f t="shared" si="1"/>
        <v>75.609756097560975</v>
      </c>
      <c r="G6">
        <v>62</v>
      </c>
      <c r="H6">
        <f t="shared" si="2"/>
        <v>42.68292682926829</v>
      </c>
      <c r="I6">
        <v>35</v>
      </c>
      <c r="J6">
        <f t="shared" si="3"/>
        <v>18.292682926829269</v>
      </c>
      <c r="K6">
        <v>15</v>
      </c>
      <c r="L6">
        <f t="shared" si="4"/>
        <v>29.26829268292683</v>
      </c>
      <c r="M6">
        <v>24</v>
      </c>
    </row>
    <row r="7" spans="3:13">
      <c r="C7" t="s">
        <v>9</v>
      </c>
      <c r="D7">
        <f t="shared" si="0"/>
        <v>74.390243902439025</v>
      </c>
      <c r="E7">
        <v>61</v>
      </c>
      <c r="F7">
        <f t="shared" si="1"/>
        <v>75.609756097560975</v>
      </c>
      <c r="G7">
        <v>62</v>
      </c>
      <c r="H7">
        <f t="shared" si="2"/>
        <v>42.68292682926829</v>
      </c>
      <c r="I7">
        <v>35</v>
      </c>
      <c r="J7">
        <f t="shared" si="3"/>
        <v>18.292682926829269</v>
      </c>
      <c r="K7">
        <v>15</v>
      </c>
      <c r="L7">
        <f t="shared" si="4"/>
        <v>34.146341463414636</v>
      </c>
      <c r="M7">
        <v>28</v>
      </c>
    </row>
    <row r="8" spans="3:13">
      <c r="C8" t="s">
        <v>10</v>
      </c>
      <c r="D8">
        <f t="shared" si="0"/>
        <v>74.390243902439025</v>
      </c>
      <c r="E8">
        <v>61</v>
      </c>
      <c r="F8">
        <f t="shared" si="1"/>
        <v>73.170731707317074</v>
      </c>
      <c r="G8">
        <v>60</v>
      </c>
      <c r="H8">
        <f t="shared" si="2"/>
        <v>42.68292682926829</v>
      </c>
      <c r="I8">
        <v>35</v>
      </c>
      <c r="J8">
        <f t="shared" si="3"/>
        <v>18.292682926829269</v>
      </c>
      <c r="K8">
        <v>15</v>
      </c>
      <c r="L8">
        <f t="shared" si="4"/>
        <v>24.390243902439025</v>
      </c>
      <c r="M8">
        <v>20</v>
      </c>
    </row>
    <row r="9" spans="3:13">
      <c r="C9" t="s">
        <v>11</v>
      </c>
      <c r="D9">
        <f t="shared" si="0"/>
        <v>74.390243902439025</v>
      </c>
      <c r="E9">
        <v>61</v>
      </c>
      <c r="F9">
        <f t="shared" si="1"/>
        <v>54.878048780487802</v>
      </c>
      <c r="G9">
        <v>45</v>
      </c>
      <c r="H9">
        <f t="shared" si="2"/>
        <v>25.609756097560975</v>
      </c>
      <c r="I9">
        <v>21</v>
      </c>
      <c r="J9">
        <f t="shared" si="3"/>
        <v>19.512195121951219</v>
      </c>
      <c r="K9">
        <v>16</v>
      </c>
      <c r="L9">
        <f t="shared" si="4"/>
        <v>34.146341463414636</v>
      </c>
      <c r="M9">
        <v>28</v>
      </c>
    </row>
    <row r="10" spans="3:13">
      <c r="C10" t="s">
        <v>13</v>
      </c>
      <c r="D10">
        <f t="shared" si="0"/>
        <v>75.609756097560975</v>
      </c>
      <c r="E10">
        <v>62</v>
      </c>
      <c r="F10">
        <f t="shared" si="1"/>
        <v>69.512195121951223</v>
      </c>
      <c r="G10">
        <v>57</v>
      </c>
      <c r="H10">
        <f t="shared" si="2"/>
        <v>34.146341463414636</v>
      </c>
      <c r="I10">
        <v>28</v>
      </c>
      <c r="J10">
        <f t="shared" si="3"/>
        <v>17.073170731707318</v>
      </c>
      <c r="K10">
        <v>14</v>
      </c>
      <c r="L10">
        <f t="shared" si="4"/>
        <v>17.073170731707318</v>
      </c>
      <c r="M10">
        <v>14</v>
      </c>
    </row>
    <row r="11" spans="3:13">
      <c r="C11" t="s">
        <v>12</v>
      </c>
      <c r="D11">
        <f t="shared" si="0"/>
        <v>82.926829268292678</v>
      </c>
      <c r="E11">
        <v>68</v>
      </c>
      <c r="F11">
        <f t="shared" si="1"/>
        <v>73.170731707317074</v>
      </c>
      <c r="G11">
        <v>60</v>
      </c>
      <c r="H11">
        <f t="shared" si="2"/>
        <v>42.68292682926829</v>
      </c>
      <c r="I11">
        <v>35</v>
      </c>
      <c r="J11">
        <f t="shared" si="3"/>
        <v>17.073170731707318</v>
      </c>
      <c r="K11">
        <v>14</v>
      </c>
      <c r="L11">
        <f t="shared" si="4"/>
        <v>21.951219512195124</v>
      </c>
      <c r="M11">
        <v>18</v>
      </c>
    </row>
    <row r="12" spans="3:13">
      <c r="C12" t="s">
        <v>14</v>
      </c>
      <c r="D12">
        <f t="shared" si="0"/>
        <v>75.609756097560975</v>
      </c>
      <c r="E12">
        <v>62</v>
      </c>
      <c r="F12">
        <f t="shared" si="1"/>
        <v>69.512195121951223</v>
      </c>
      <c r="G12">
        <v>57</v>
      </c>
      <c r="H12">
        <f t="shared" si="2"/>
        <v>34.146341463414636</v>
      </c>
      <c r="I12">
        <v>28</v>
      </c>
      <c r="J12">
        <f t="shared" si="3"/>
        <v>17.073170731707318</v>
      </c>
      <c r="K12">
        <v>14</v>
      </c>
      <c r="L12">
        <f t="shared" si="4"/>
        <v>21.951219512195124</v>
      </c>
      <c r="M12">
        <v>18</v>
      </c>
    </row>
    <row r="13" spans="3:13">
      <c r="C13" t="s">
        <v>16</v>
      </c>
      <c r="D13">
        <f t="shared" si="0"/>
        <v>76.829268292682926</v>
      </c>
      <c r="E13">
        <v>63</v>
      </c>
      <c r="F13">
        <f t="shared" si="1"/>
        <v>85.365853658536579</v>
      </c>
      <c r="G13">
        <v>70</v>
      </c>
      <c r="H13">
        <f t="shared" si="2"/>
        <v>58.536585365853661</v>
      </c>
      <c r="I13">
        <v>48</v>
      </c>
      <c r="J13">
        <f t="shared" si="3"/>
        <v>17.073170731707318</v>
      </c>
      <c r="K13">
        <v>14</v>
      </c>
      <c r="L13">
        <f t="shared" si="4"/>
        <v>25.609756097560975</v>
      </c>
      <c r="M13">
        <v>21</v>
      </c>
    </row>
    <row r="14" spans="3:13">
      <c r="C14" t="s">
        <v>17</v>
      </c>
      <c r="D14">
        <f t="shared" si="0"/>
        <v>53.658536585365852</v>
      </c>
      <c r="E14">
        <v>44</v>
      </c>
      <c r="F14">
        <f t="shared" si="1"/>
        <v>78.048780487804876</v>
      </c>
      <c r="G14">
        <v>64</v>
      </c>
      <c r="H14">
        <f t="shared" si="2"/>
        <v>75.609756097560975</v>
      </c>
      <c r="I14">
        <v>62</v>
      </c>
      <c r="J14">
        <f t="shared" si="3"/>
        <v>31.707317073170731</v>
      </c>
      <c r="K14">
        <v>26</v>
      </c>
      <c r="L14">
        <f t="shared" si="4"/>
        <v>63.414634146341463</v>
      </c>
      <c r="M14">
        <v>52</v>
      </c>
    </row>
    <row r="15" spans="3:13">
      <c r="C15" t="s">
        <v>49</v>
      </c>
      <c r="D15">
        <f t="shared" si="0"/>
        <v>32.926829268292686</v>
      </c>
      <c r="E15">
        <v>27</v>
      </c>
      <c r="F15">
        <f t="shared" si="1"/>
        <v>90.243902439024396</v>
      </c>
      <c r="G15">
        <v>74</v>
      </c>
      <c r="H15">
        <f t="shared" si="2"/>
        <v>92.682926829268297</v>
      </c>
      <c r="I15">
        <v>76</v>
      </c>
      <c r="J15">
        <f t="shared" si="3"/>
        <v>67.073170731707322</v>
      </c>
      <c r="K15">
        <v>55</v>
      </c>
      <c r="L15">
        <f t="shared" si="4"/>
        <v>100</v>
      </c>
      <c r="M15">
        <v>82</v>
      </c>
    </row>
    <row r="16" spans="3:13">
      <c r="C16" t="s">
        <v>18</v>
      </c>
      <c r="D16">
        <f t="shared" si="0"/>
        <v>82.926829268292678</v>
      </c>
      <c r="E16">
        <v>68</v>
      </c>
      <c r="F16">
        <f t="shared" si="1"/>
        <v>70.731707317073173</v>
      </c>
      <c r="G16">
        <v>58</v>
      </c>
      <c r="H16">
        <f t="shared" si="2"/>
        <v>42.68292682926829</v>
      </c>
      <c r="I16">
        <v>35</v>
      </c>
      <c r="J16">
        <f t="shared" si="3"/>
        <v>17.073170731707318</v>
      </c>
      <c r="K16">
        <v>14</v>
      </c>
      <c r="L16">
        <f t="shared" si="4"/>
        <v>20.73170731707317</v>
      </c>
      <c r="M16">
        <v>17</v>
      </c>
    </row>
    <row r="17" spans="3:13">
      <c r="C17" t="s">
        <v>15</v>
      </c>
      <c r="D17">
        <f t="shared" si="0"/>
        <v>82.926829268292678</v>
      </c>
      <c r="E17">
        <v>68</v>
      </c>
      <c r="F17">
        <f t="shared" si="1"/>
        <v>65.853658536585371</v>
      </c>
      <c r="G17">
        <v>54</v>
      </c>
      <c r="H17">
        <f t="shared" si="2"/>
        <v>34.146341463414636</v>
      </c>
      <c r="I17">
        <v>28</v>
      </c>
      <c r="J17">
        <f t="shared" si="3"/>
        <v>17.073170731707318</v>
      </c>
      <c r="K17">
        <v>14</v>
      </c>
      <c r="L17">
        <f t="shared" si="4"/>
        <v>17.073170731707318</v>
      </c>
      <c r="M17">
        <v>14</v>
      </c>
    </row>
    <row r="18" spans="3:13">
      <c r="C18" t="s">
        <v>19</v>
      </c>
      <c r="D18">
        <f t="shared" si="0"/>
        <v>82.926829268292678</v>
      </c>
      <c r="E18">
        <v>68</v>
      </c>
      <c r="F18">
        <f t="shared" si="1"/>
        <v>70.731707317073173</v>
      </c>
      <c r="G18">
        <v>58</v>
      </c>
      <c r="H18">
        <f t="shared" si="2"/>
        <v>42.68292682926829</v>
      </c>
      <c r="I18">
        <v>35</v>
      </c>
      <c r="J18">
        <f t="shared" si="3"/>
        <v>17.073170731707318</v>
      </c>
      <c r="K18">
        <v>14</v>
      </c>
      <c r="L18">
        <f t="shared" si="4"/>
        <v>25.609756097560975</v>
      </c>
      <c r="M18">
        <v>21</v>
      </c>
    </row>
    <row r="19" spans="3:13">
      <c r="C19" t="s">
        <v>50</v>
      </c>
      <c r="D19">
        <f t="shared" si="0"/>
        <v>74.390243902439025</v>
      </c>
      <c r="E19">
        <v>61</v>
      </c>
      <c r="F19">
        <f t="shared" si="1"/>
        <v>65.853658536585371</v>
      </c>
      <c r="G19">
        <v>54</v>
      </c>
      <c r="H19">
        <f t="shared" si="2"/>
        <v>13.414634146341463</v>
      </c>
      <c r="I19">
        <v>11</v>
      </c>
      <c r="J19">
        <f t="shared" si="3"/>
        <v>36.585365853658537</v>
      </c>
      <c r="K19">
        <v>30</v>
      </c>
      <c r="L19">
        <f t="shared" si="4"/>
        <v>23.170731707317074</v>
      </c>
      <c r="M19">
        <v>19</v>
      </c>
    </row>
    <row r="20" spans="3:13">
      <c r="C20" t="s">
        <v>51</v>
      </c>
      <c r="D20">
        <f t="shared" si="0"/>
        <v>62.195121951219512</v>
      </c>
      <c r="E20">
        <v>51</v>
      </c>
      <c r="F20">
        <f t="shared" si="1"/>
        <v>76.829268292682926</v>
      </c>
      <c r="G20">
        <v>63</v>
      </c>
      <c r="H20">
        <f t="shared" si="2"/>
        <v>42.68292682926829</v>
      </c>
      <c r="I20">
        <v>35</v>
      </c>
      <c r="J20">
        <f t="shared" si="3"/>
        <v>15.853658536585366</v>
      </c>
      <c r="K20">
        <v>13</v>
      </c>
      <c r="L20">
        <f t="shared" si="4"/>
        <v>54.878048780487802</v>
      </c>
      <c r="M20">
        <v>45</v>
      </c>
    </row>
    <row r="21" spans="3:13">
      <c r="C21" t="s">
        <v>52</v>
      </c>
      <c r="D21">
        <f t="shared" si="0"/>
        <v>1.2195121951219512</v>
      </c>
      <c r="E21">
        <v>1</v>
      </c>
      <c r="F21">
        <f t="shared" si="1"/>
        <v>100</v>
      </c>
      <c r="G21">
        <v>82</v>
      </c>
      <c r="H21">
        <f t="shared" si="2"/>
        <v>100</v>
      </c>
      <c r="I21">
        <v>82</v>
      </c>
      <c r="J21">
        <f t="shared" si="3"/>
        <v>39.024390243902438</v>
      </c>
      <c r="K21">
        <v>32</v>
      </c>
      <c r="L21">
        <f t="shared" si="4"/>
        <v>87.804878048780495</v>
      </c>
      <c r="M21">
        <v>72</v>
      </c>
    </row>
    <row r="22" spans="3:13">
      <c r="C22" s="1" t="s">
        <v>53</v>
      </c>
      <c r="D22">
        <f t="shared" si="0"/>
        <v>48.780487804878049</v>
      </c>
      <c r="E22">
        <v>40</v>
      </c>
      <c r="F22">
        <f t="shared" si="1"/>
        <v>85.365853658536579</v>
      </c>
      <c r="G22">
        <v>70</v>
      </c>
      <c r="H22">
        <f t="shared" si="2"/>
        <v>84.146341463414629</v>
      </c>
      <c r="I22">
        <v>69</v>
      </c>
      <c r="J22">
        <f t="shared" si="3"/>
        <v>29.26829268292683</v>
      </c>
      <c r="K22">
        <v>24</v>
      </c>
      <c r="L22">
        <f t="shared" si="4"/>
        <v>54.878048780487802</v>
      </c>
      <c r="M22">
        <v>45</v>
      </c>
    </row>
    <row r="23" spans="3:13">
      <c r="C23" t="s">
        <v>20</v>
      </c>
      <c r="D23">
        <f t="shared" si="0"/>
        <v>74.390243902439025</v>
      </c>
      <c r="E23">
        <v>61</v>
      </c>
      <c r="F23">
        <f t="shared" si="1"/>
        <v>80.487804878048777</v>
      </c>
      <c r="G23">
        <v>66</v>
      </c>
      <c r="H23">
        <f t="shared" si="2"/>
        <v>67.073170731707322</v>
      </c>
      <c r="I23">
        <v>55</v>
      </c>
      <c r="J23">
        <f t="shared" si="3"/>
        <v>21.951219512195124</v>
      </c>
      <c r="K23">
        <v>18</v>
      </c>
      <c r="L23">
        <f t="shared" si="4"/>
        <v>46.341463414634148</v>
      </c>
      <c r="M23">
        <v>38</v>
      </c>
    </row>
    <row r="24" spans="3:13">
      <c r="C24" t="s">
        <v>21</v>
      </c>
      <c r="D24">
        <f t="shared" si="0"/>
        <v>79.268292682926827</v>
      </c>
      <c r="E24">
        <v>65</v>
      </c>
      <c r="F24">
        <f t="shared" si="1"/>
        <v>74.390243902439025</v>
      </c>
      <c r="G24">
        <v>61</v>
      </c>
      <c r="H24">
        <f t="shared" si="2"/>
        <v>67.073170731707322</v>
      </c>
      <c r="I24">
        <v>55</v>
      </c>
      <c r="J24">
        <f t="shared" si="3"/>
        <v>20.73170731707317</v>
      </c>
      <c r="K24">
        <v>17</v>
      </c>
      <c r="L24">
        <f t="shared" si="4"/>
        <v>29.26829268292683</v>
      </c>
      <c r="M24">
        <v>24</v>
      </c>
    </row>
    <row r="25" spans="3:13">
      <c r="C25" t="s">
        <v>22</v>
      </c>
      <c r="D25">
        <f t="shared" si="0"/>
        <v>79.268292682926827</v>
      </c>
      <c r="E25">
        <v>65</v>
      </c>
      <c r="F25">
        <f t="shared" si="1"/>
        <v>86.58536585365853</v>
      </c>
      <c r="G25">
        <v>71</v>
      </c>
      <c r="H25">
        <f t="shared" si="2"/>
        <v>67.073170731707322</v>
      </c>
      <c r="I25">
        <v>55</v>
      </c>
      <c r="J25">
        <f t="shared" si="3"/>
        <v>20.73170731707317</v>
      </c>
      <c r="K25">
        <v>17</v>
      </c>
      <c r="L25">
        <f t="shared" si="4"/>
        <v>29.26829268292683</v>
      </c>
      <c r="M25">
        <v>24</v>
      </c>
    </row>
    <row r="26" spans="3:13">
      <c r="C26" t="s">
        <v>23</v>
      </c>
      <c r="D26">
        <f t="shared" si="0"/>
        <v>79.268292682926827</v>
      </c>
      <c r="E26">
        <v>65</v>
      </c>
      <c r="F26">
        <f t="shared" si="1"/>
        <v>78.048780487804876</v>
      </c>
      <c r="G26">
        <v>64</v>
      </c>
      <c r="H26">
        <f t="shared" si="2"/>
        <v>68.292682926829272</v>
      </c>
      <c r="I26">
        <v>56</v>
      </c>
      <c r="J26">
        <f t="shared" si="3"/>
        <v>21.951219512195124</v>
      </c>
      <c r="K26">
        <v>18</v>
      </c>
      <c r="L26">
        <f t="shared" si="4"/>
        <v>37.804878048780488</v>
      </c>
      <c r="M26">
        <v>31</v>
      </c>
    </row>
    <row r="27" spans="3:13">
      <c r="C27" t="s">
        <v>24</v>
      </c>
      <c r="D27">
        <f t="shared" si="0"/>
        <v>84.146341463414629</v>
      </c>
      <c r="E27">
        <v>69</v>
      </c>
      <c r="F27">
        <f t="shared" si="1"/>
        <v>70.731707317073173</v>
      </c>
      <c r="G27">
        <v>58</v>
      </c>
      <c r="H27">
        <f t="shared" si="2"/>
        <v>34.146341463414636</v>
      </c>
      <c r="I27">
        <v>28</v>
      </c>
      <c r="J27">
        <f t="shared" si="3"/>
        <v>15.853658536585366</v>
      </c>
      <c r="K27">
        <v>13</v>
      </c>
      <c r="L27">
        <f t="shared" si="4"/>
        <v>17.073170731707318</v>
      </c>
      <c r="M27">
        <v>14</v>
      </c>
    </row>
    <row r="28" spans="3:13">
      <c r="C28" t="s">
        <v>25</v>
      </c>
      <c r="D28">
        <f t="shared" si="0"/>
        <v>82.926829268292678</v>
      </c>
      <c r="E28">
        <v>68</v>
      </c>
      <c r="F28">
        <f t="shared" si="1"/>
        <v>71.951219512195124</v>
      </c>
      <c r="G28">
        <v>59</v>
      </c>
      <c r="H28">
        <f t="shared" si="2"/>
        <v>51.219512195121951</v>
      </c>
      <c r="I28">
        <v>42</v>
      </c>
      <c r="J28">
        <f t="shared" si="3"/>
        <v>18.292682926829269</v>
      </c>
      <c r="K28">
        <v>15</v>
      </c>
      <c r="L28">
        <f t="shared" si="4"/>
        <v>46.341463414634148</v>
      </c>
      <c r="M28">
        <v>38</v>
      </c>
    </row>
    <row r="29" spans="3:13">
      <c r="C29" t="s">
        <v>26</v>
      </c>
      <c r="D29">
        <f t="shared" si="0"/>
        <v>84.146341463414629</v>
      </c>
      <c r="E29">
        <v>69</v>
      </c>
      <c r="F29">
        <f t="shared" si="1"/>
        <v>65.853658536585371</v>
      </c>
      <c r="G29">
        <v>54</v>
      </c>
      <c r="H29">
        <f t="shared" si="2"/>
        <v>26.829268292682926</v>
      </c>
      <c r="I29">
        <v>22</v>
      </c>
      <c r="J29">
        <f t="shared" si="3"/>
        <v>15.853658536585366</v>
      </c>
      <c r="K29">
        <v>13</v>
      </c>
      <c r="L29">
        <f t="shared" si="4"/>
        <v>14.634146341463415</v>
      </c>
      <c r="M29">
        <v>12</v>
      </c>
    </row>
    <row r="30" spans="3:13">
      <c r="C30" t="s">
        <v>27</v>
      </c>
      <c r="D30">
        <f t="shared" si="0"/>
        <v>75.609756097560975</v>
      </c>
      <c r="E30">
        <v>62</v>
      </c>
      <c r="F30">
        <f t="shared" si="1"/>
        <v>74.390243902439025</v>
      </c>
      <c r="G30">
        <v>61</v>
      </c>
      <c r="H30">
        <f t="shared" si="2"/>
        <v>42.68292682926829</v>
      </c>
      <c r="I30">
        <v>35</v>
      </c>
      <c r="J30">
        <f t="shared" si="3"/>
        <v>17.073170731707318</v>
      </c>
      <c r="K30">
        <v>14</v>
      </c>
      <c r="L30">
        <f t="shared" si="4"/>
        <v>25.609756097560975</v>
      </c>
      <c r="M30">
        <v>21</v>
      </c>
    </row>
    <row r="31" spans="3:13">
      <c r="C31" t="s">
        <v>28</v>
      </c>
      <c r="D31">
        <f t="shared" si="0"/>
        <v>75.609756097560975</v>
      </c>
      <c r="E31">
        <v>62</v>
      </c>
      <c r="F31">
        <f t="shared" si="1"/>
        <v>74.390243902439025</v>
      </c>
      <c r="G31">
        <v>61</v>
      </c>
      <c r="H31">
        <f t="shared" si="2"/>
        <v>42.68292682926829</v>
      </c>
      <c r="I31">
        <v>35</v>
      </c>
      <c r="J31">
        <f t="shared" si="3"/>
        <v>17.073170731707318</v>
      </c>
      <c r="K31">
        <v>14</v>
      </c>
      <c r="L31">
        <f t="shared" si="4"/>
        <v>21.951219512195124</v>
      </c>
      <c r="M31">
        <v>18</v>
      </c>
    </row>
    <row r="32" spans="3:13">
      <c r="C32" t="s">
        <v>30</v>
      </c>
      <c r="D32">
        <f t="shared" si="0"/>
        <v>75.609756097560975</v>
      </c>
      <c r="E32">
        <v>62</v>
      </c>
      <c r="F32">
        <f t="shared" si="1"/>
        <v>69.512195121951223</v>
      </c>
      <c r="G32">
        <v>57</v>
      </c>
      <c r="H32">
        <f t="shared" si="2"/>
        <v>34.146341463414636</v>
      </c>
      <c r="I32">
        <v>28</v>
      </c>
      <c r="J32">
        <f t="shared" si="3"/>
        <v>17.073170731707318</v>
      </c>
      <c r="K32">
        <v>14</v>
      </c>
      <c r="L32">
        <f t="shared" si="4"/>
        <v>18.292682926829269</v>
      </c>
      <c r="M32">
        <v>15</v>
      </c>
    </row>
    <row r="33" spans="3:13">
      <c r="C33" t="s">
        <v>31</v>
      </c>
      <c r="D33">
        <f t="shared" si="0"/>
        <v>75.609756097560975</v>
      </c>
      <c r="E33">
        <v>62</v>
      </c>
      <c r="F33">
        <f t="shared" si="1"/>
        <v>78.048780487804876</v>
      </c>
      <c r="G33">
        <v>64</v>
      </c>
      <c r="H33">
        <f t="shared" si="2"/>
        <v>58.536585365853661</v>
      </c>
      <c r="I33">
        <v>48</v>
      </c>
      <c r="J33">
        <f t="shared" si="3"/>
        <v>17.073170731707318</v>
      </c>
      <c r="K33">
        <v>14</v>
      </c>
      <c r="L33">
        <f t="shared" si="4"/>
        <v>25.609756097560975</v>
      </c>
      <c r="M33">
        <v>21</v>
      </c>
    </row>
    <row r="34" spans="3:13">
      <c r="C34" t="s">
        <v>29</v>
      </c>
      <c r="D34">
        <f t="shared" si="0"/>
        <v>80.487804878048777</v>
      </c>
      <c r="E34">
        <v>66</v>
      </c>
      <c r="F34">
        <f t="shared" si="1"/>
        <v>76.829268292682926</v>
      </c>
      <c r="G34">
        <v>63</v>
      </c>
      <c r="H34">
        <f t="shared" si="2"/>
        <v>51.219512195121951</v>
      </c>
      <c r="I34">
        <v>42</v>
      </c>
      <c r="J34">
        <f t="shared" si="3"/>
        <v>18.292682926829269</v>
      </c>
      <c r="K34">
        <v>15</v>
      </c>
      <c r="L34">
        <f t="shared" si="4"/>
        <v>25.609756097560975</v>
      </c>
      <c r="M34">
        <v>21</v>
      </c>
    </row>
    <row r="35" spans="3:13">
      <c r="C35" t="s">
        <v>32</v>
      </c>
      <c r="D35">
        <f t="shared" si="0"/>
        <v>79.268292682926827</v>
      </c>
      <c r="E35">
        <v>65</v>
      </c>
      <c r="F35">
        <f t="shared" si="1"/>
        <v>65.853658536585371</v>
      </c>
      <c r="G35">
        <v>54</v>
      </c>
      <c r="H35">
        <f t="shared" si="2"/>
        <v>68.292682926829272</v>
      </c>
      <c r="I35">
        <v>56</v>
      </c>
      <c r="J35">
        <f t="shared" si="3"/>
        <v>30.487804878048781</v>
      </c>
      <c r="K35">
        <v>25</v>
      </c>
      <c r="L35">
        <f t="shared" si="4"/>
        <v>80.487804878048777</v>
      </c>
      <c r="M35">
        <v>66</v>
      </c>
    </row>
    <row r="36" spans="3:13">
      <c r="C36" t="s">
        <v>33</v>
      </c>
      <c r="D36">
        <f t="shared" si="0"/>
        <v>82.926829268292678</v>
      </c>
      <c r="E36">
        <v>68</v>
      </c>
      <c r="F36">
        <f t="shared" si="1"/>
        <v>76.829268292682926</v>
      </c>
      <c r="G36">
        <v>63</v>
      </c>
      <c r="H36">
        <f t="shared" si="2"/>
        <v>42.68292682926829</v>
      </c>
      <c r="I36">
        <v>35</v>
      </c>
      <c r="J36">
        <f t="shared" si="3"/>
        <v>17.073170731707318</v>
      </c>
      <c r="K36">
        <v>14</v>
      </c>
      <c r="L36">
        <f t="shared" si="4"/>
        <v>19.512195121951219</v>
      </c>
      <c r="M36">
        <v>16</v>
      </c>
    </row>
    <row r="37" spans="3:13">
      <c r="C37" t="s">
        <v>34</v>
      </c>
      <c r="D37">
        <f t="shared" si="0"/>
        <v>82.926829268292678</v>
      </c>
      <c r="E37">
        <v>68</v>
      </c>
      <c r="F37">
        <f t="shared" si="1"/>
        <v>76.829268292682926</v>
      </c>
      <c r="G37">
        <v>63</v>
      </c>
      <c r="H37">
        <f t="shared" si="2"/>
        <v>42.68292682926829</v>
      </c>
      <c r="I37">
        <v>35</v>
      </c>
      <c r="J37">
        <f t="shared" si="3"/>
        <v>17.073170731707318</v>
      </c>
      <c r="K37">
        <v>14</v>
      </c>
      <c r="L37">
        <f t="shared" si="4"/>
        <v>24.390243902439025</v>
      </c>
      <c r="M37">
        <v>20</v>
      </c>
    </row>
    <row r="38" spans="3:13">
      <c r="C38" t="s">
        <v>35</v>
      </c>
      <c r="D38">
        <f t="shared" si="0"/>
        <v>82.926829268292678</v>
      </c>
      <c r="E38">
        <v>68</v>
      </c>
      <c r="F38">
        <f t="shared" si="1"/>
        <v>82.926829268292678</v>
      </c>
      <c r="G38">
        <v>68</v>
      </c>
      <c r="H38">
        <f t="shared" si="2"/>
        <v>42.68292682926829</v>
      </c>
      <c r="I38">
        <v>35</v>
      </c>
      <c r="J38">
        <f t="shared" si="3"/>
        <v>17.073170731707318</v>
      </c>
      <c r="K38">
        <v>14</v>
      </c>
      <c r="L38">
        <f t="shared" si="4"/>
        <v>23.170731707317074</v>
      </c>
      <c r="M38">
        <v>19</v>
      </c>
    </row>
    <row r="39" spans="3:13">
      <c r="C39" t="s">
        <v>36</v>
      </c>
      <c r="D39">
        <f t="shared" si="0"/>
        <v>82.926829268292678</v>
      </c>
      <c r="E39">
        <v>68</v>
      </c>
      <c r="F39">
        <f t="shared" si="1"/>
        <v>76.829268292682926</v>
      </c>
      <c r="G39">
        <v>63</v>
      </c>
      <c r="H39">
        <f t="shared" si="2"/>
        <v>42.68292682926829</v>
      </c>
      <c r="I39">
        <v>35</v>
      </c>
      <c r="J39">
        <f t="shared" si="3"/>
        <v>17.073170731707318</v>
      </c>
      <c r="K39">
        <v>14</v>
      </c>
      <c r="L39">
        <f t="shared" si="4"/>
        <v>25.609756097560975</v>
      </c>
      <c r="M39">
        <v>21</v>
      </c>
    </row>
    <row r="40" spans="3:13">
      <c r="C40" t="s">
        <v>37</v>
      </c>
      <c r="D40">
        <f t="shared" si="0"/>
        <v>76.829268292682926</v>
      </c>
      <c r="E40">
        <v>63</v>
      </c>
      <c r="F40">
        <f t="shared" si="1"/>
        <v>81.707317073170728</v>
      </c>
      <c r="G40">
        <v>67</v>
      </c>
      <c r="H40">
        <f t="shared" si="2"/>
        <v>68.292682926829272</v>
      </c>
      <c r="I40">
        <v>56</v>
      </c>
      <c r="J40">
        <f t="shared" si="3"/>
        <v>20.73170731707317</v>
      </c>
      <c r="K40">
        <v>17</v>
      </c>
      <c r="L40">
        <f t="shared" si="4"/>
        <v>21.951219512195124</v>
      </c>
      <c r="M40">
        <v>18</v>
      </c>
    </row>
    <row r="41" spans="3:13">
      <c r="C41" t="s">
        <v>38</v>
      </c>
      <c r="D41">
        <f t="shared" si="0"/>
        <v>78.048780487804876</v>
      </c>
      <c r="E41">
        <v>64</v>
      </c>
      <c r="F41">
        <f t="shared" si="1"/>
        <v>75.609756097560975</v>
      </c>
      <c r="G41">
        <v>62</v>
      </c>
      <c r="H41">
        <f t="shared" si="2"/>
        <v>42.68292682926829</v>
      </c>
      <c r="I41">
        <v>35</v>
      </c>
      <c r="J41">
        <f t="shared" si="3"/>
        <v>18.292682926829269</v>
      </c>
      <c r="K41">
        <v>15</v>
      </c>
      <c r="L41">
        <f t="shared" si="4"/>
        <v>35.365853658536587</v>
      </c>
      <c r="M41">
        <v>29</v>
      </c>
    </row>
    <row r="42" spans="3:13">
      <c r="C42" t="s">
        <v>39</v>
      </c>
      <c r="D42">
        <f t="shared" si="0"/>
        <v>84.146341463414629</v>
      </c>
      <c r="E42">
        <v>69</v>
      </c>
      <c r="F42">
        <f t="shared" si="1"/>
        <v>76.829268292682926</v>
      </c>
      <c r="G42">
        <v>63</v>
      </c>
      <c r="H42">
        <f t="shared" si="2"/>
        <v>34.146341463414636</v>
      </c>
      <c r="I42">
        <v>28</v>
      </c>
      <c r="J42">
        <f t="shared" si="3"/>
        <v>15.853658536585366</v>
      </c>
      <c r="K42">
        <v>13</v>
      </c>
      <c r="L42">
        <f t="shared" si="4"/>
        <v>19.512195121951219</v>
      </c>
      <c r="M42">
        <v>16</v>
      </c>
    </row>
    <row r="43" spans="3:13">
      <c r="C43" t="s">
        <v>40</v>
      </c>
      <c r="D43">
        <f t="shared" si="0"/>
        <v>84.146341463414629</v>
      </c>
      <c r="E43">
        <v>69</v>
      </c>
      <c r="F43">
        <f t="shared" si="1"/>
        <v>76.829268292682926</v>
      </c>
      <c r="G43">
        <v>63</v>
      </c>
      <c r="H43">
        <f t="shared" si="2"/>
        <v>34.146341463414636</v>
      </c>
      <c r="I43">
        <v>28</v>
      </c>
      <c r="J43">
        <f t="shared" si="3"/>
        <v>15.853658536585366</v>
      </c>
      <c r="K43">
        <v>13</v>
      </c>
      <c r="L43">
        <f t="shared" si="4"/>
        <v>23.170731707317074</v>
      </c>
      <c r="M43">
        <v>19</v>
      </c>
    </row>
    <row r="44" spans="3:13">
      <c r="C44" t="s">
        <v>41</v>
      </c>
      <c r="D44">
        <f t="shared" si="0"/>
        <v>84.146341463414629</v>
      </c>
      <c r="E44">
        <v>69</v>
      </c>
      <c r="F44">
        <f t="shared" si="1"/>
        <v>81.707317073170728</v>
      </c>
      <c r="G44">
        <v>67</v>
      </c>
      <c r="H44">
        <f t="shared" si="2"/>
        <v>42.68292682926829</v>
      </c>
      <c r="I44">
        <v>35</v>
      </c>
      <c r="J44">
        <f t="shared" si="3"/>
        <v>15.853658536585366</v>
      </c>
      <c r="K44">
        <v>13</v>
      </c>
      <c r="L44">
        <f t="shared" si="4"/>
        <v>23.170731707317074</v>
      </c>
      <c r="M44">
        <v>19</v>
      </c>
    </row>
    <row r="45" spans="3:13">
      <c r="C45" t="s">
        <v>42</v>
      </c>
      <c r="D45">
        <f t="shared" si="0"/>
        <v>74.390243902439025</v>
      </c>
      <c r="E45">
        <v>61</v>
      </c>
      <c r="F45">
        <f t="shared" si="1"/>
        <v>81.707317073170728</v>
      </c>
      <c r="G45">
        <v>67</v>
      </c>
      <c r="H45">
        <f t="shared" si="2"/>
        <v>68.292682926829272</v>
      </c>
      <c r="I45">
        <v>56</v>
      </c>
      <c r="J45">
        <f t="shared" si="3"/>
        <v>20.73170731707317</v>
      </c>
      <c r="K45">
        <v>17</v>
      </c>
      <c r="L45">
        <f t="shared" si="4"/>
        <v>32.926829268292686</v>
      </c>
      <c r="M45">
        <v>27</v>
      </c>
    </row>
    <row r="46" spans="3:13">
      <c r="C46" t="s">
        <v>43</v>
      </c>
      <c r="D46">
        <f t="shared" si="0"/>
        <v>68.292682926829272</v>
      </c>
      <c r="E46">
        <v>56</v>
      </c>
      <c r="F46">
        <f t="shared" si="1"/>
        <v>76.829268292682926</v>
      </c>
      <c r="G46">
        <v>63</v>
      </c>
      <c r="H46">
        <f t="shared" si="2"/>
        <v>84.146341463414629</v>
      </c>
      <c r="I46">
        <v>69</v>
      </c>
      <c r="J46">
        <f t="shared" si="3"/>
        <v>24.390243902439025</v>
      </c>
      <c r="K46">
        <v>20</v>
      </c>
      <c r="L46">
        <f t="shared" si="4"/>
        <v>71.951219512195124</v>
      </c>
      <c r="M46">
        <v>59</v>
      </c>
    </row>
    <row r="47" spans="3:13">
      <c r="C47" t="s">
        <v>44</v>
      </c>
      <c r="D47">
        <f t="shared" si="0"/>
        <v>80.487804878048777</v>
      </c>
      <c r="E47">
        <v>66</v>
      </c>
      <c r="F47">
        <f t="shared" si="1"/>
        <v>69.512195121951223</v>
      </c>
      <c r="G47">
        <v>57</v>
      </c>
      <c r="H47">
        <f t="shared" si="2"/>
        <v>25.609756097560975</v>
      </c>
      <c r="I47">
        <v>21</v>
      </c>
      <c r="J47">
        <f t="shared" si="3"/>
        <v>15.853658536585366</v>
      </c>
      <c r="K47">
        <v>13</v>
      </c>
      <c r="L47">
        <f t="shared" si="4"/>
        <v>13.414634146341463</v>
      </c>
      <c r="M47">
        <v>11</v>
      </c>
    </row>
    <row r="48" spans="3:13">
      <c r="C48" t="s">
        <v>45</v>
      </c>
      <c r="D48">
        <f t="shared" si="0"/>
        <v>80.487804878048777</v>
      </c>
      <c r="E48">
        <v>66</v>
      </c>
      <c r="F48">
        <f t="shared" si="1"/>
        <v>74.390243902439025</v>
      </c>
      <c r="G48">
        <v>61</v>
      </c>
      <c r="H48">
        <f t="shared" si="2"/>
        <v>34.146341463414636</v>
      </c>
      <c r="I48">
        <v>28</v>
      </c>
      <c r="J48">
        <f t="shared" si="3"/>
        <v>15.853658536585366</v>
      </c>
      <c r="K48">
        <v>13</v>
      </c>
      <c r="L48">
        <f t="shared" si="4"/>
        <v>14.634146341463415</v>
      </c>
      <c r="M48">
        <v>12</v>
      </c>
    </row>
    <row r="49" spans="3:13">
      <c r="C49" t="s">
        <v>46</v>
      </c>
      <c r="D49">
        <f t="shared" si="0"/>
        <v>80.487804878048777</v>
      </c>
      <c r="E49">
        <v>66</v>
      </c>
      <c r="F49">
        <f t="shared" si="1"/>
        <v>74.390243902439025</v>
      </c>
      <c r="G49">
        <v>61</v>
      </c>
      <c r="H49">
        <f t="shared" si="2"/>
        <v>34.146341463414636</v>
      </c>
      <c r="I49">
        <v>28</v>
      </c>
      <c r="J49">
        <f t="shared" si="3"/>
        <v>15.853658536585366</v>
      </c>
      <c r="K49">
        <v>13</v>
      </c>
      <c r="L49">
        <f t="shared" si="4"/>
        <v>19.512195121951219</v>
      </c>
      <c r="M49">
        <v>16</v>
      </c>
    </row>
    <row r="50" spans="3:13">
      <c r="C50" t="s">
        <v>47</v>
      </c>
      <c r="D50">
        <f t="shared" si="0"/>
        <v>85.365853658536579</v>
      </c>
      <c r="E50">
        <v>70</v>
      </c>
      <c r="F50">
        <f t="shared" si="1"/>
        <v>69.512195121951223</v>
      </c>
      <c r="G50">
        <v>57</v>
      </c>
      <c r="H50">
        <f t="shared" si="2"/>
        <v>42.68292682926829</v>
      </c>
      <c r="I50">
        <v>35</v>
      </c>
      <c r="J50">
        <f t="shared" si="3"/>
        <v>17.073170731707318</v>
      </c>
      <c r="K50">
        <v>14</v>
      </c>
      <c r="L50">
        <f t="shared" si="4"/>
        <v>29.26829268292683</v>
      </c>
      <c r="M50">
        <v>24</v>
      </c>
    </row>
    <row r="51" spans="3:13">
      <c r="C51" t="s">
        <v>48</v>
      </c>
      <c r="D51">
        <f t="shared" si="0"/>
        <v>87.804878048780495</v>
      </c>
      <c r="E51">
        <v>72</v>
      </c>
      <c r="F51">
        <f t="shared" si="1"/>
        <v>68.292682926829272</v>
      </c>
      <c r="G51">
        <v>56</v>
      </c>
      <c r="H51">
        <f t="shared" si="2"/>
        <v>58.536585365853661</v>
      </c>
      <c r="I51">
        <v>48</v>
      </c>
      <c r="J51">
        <f t="shared" si="3"/>
        <v>20.73170731707317</v>
      </c>
      <c r="K51">
        <v>17</v>
      </c>
      <c r="L51">
        <f t="shared" si="4"/>
        <v>67.073170731707322</v>
      </c>
      <c r="M51">
        <v>55</v>
      </c>
    </row>
  </sheetData>
  <sortState ref="C4:M51">
    <sortCondition ref="C4:C51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>
      <selection activeCell="N16" sqref="N16"/>
    </sheetView>
  </sheetViews>
  <sheetFormatPr baseColWidth="10" defaultRowHeight="15"/>
  <cols>
    <col min="1" max="1" width="14.85546875" bestFit="1" customWidth="1"/>
    <col min="2" max="2" width="12.7109375" style="2" bestFit="1" customWidth="1"/>
    <col min="3" max="3" width="11.42578125" style="2" bestFit="1" customWidth="1"/>
    <col min="4" max="5" width="9.28515625" style="2" bestFit="1" customWidth="1"/>
    <col min="6" max="6" width="8.140625" style="2" bestFit="1" customWidth="1"/>
    <col min="7" max="7" width="15.140625" bestFit="1" customWidth="1"/>
    <col min="8" max="8" width="12.5703125" bestFit="1" customWidth="1"/>
    <col min="9" max="9" width="19.7109375" bestFit="1" customWidth="1"/>
    <col min="10" max="10" width="17.5703125" bestFit="1" customWidth="1"/>
    <col min="11" max="11" width="14.28515625" bestFit="1" customWidth="1"/>
    <col min="12" max="12" width="17.140625" customWidth="1"/>
  </cols>
  <sheetData>
    <row r="1" spans="1:12" s="3" customFormat="1" ht="30" customHeight="1">
      <c r="A1" s="4" t="s">
        <v>0</v>
      </c>
      <c r="B1" s="5" t="s">
        <v>2</v>
      </c>
      <c r="C1" s="5" t="s">
        <v>3</v>
      </c>
      <c r="D1" s="5" t="s">
        <v>4</v>
      </c>
      <c r="E1" s="5" t="s">
        <v>5</v>
      </c>
      <c r="F1" s="6" t="s">
        <v>6</v>
      </c>
      <c r="G1" s="13" t="s">
        <v>65</v>
      </c>
      <c r="H1" s="5" t="s">
        <v>66</v>
      </c>
      <c r="I1" s="5" t="s">
        <v>62</v>
      </c>
      <c r="J1" s="5" t="s">
        <v>63</v>
      </c>
      <c r="K1" s="5" t="s">
        <v>64</v>
      </c>
      <c r="L1" s="6" t="s">
        <v>67</v>
      </c>
    </row>
    <row r="2" spans="1:12">
      <c r="A2" s="7" t="s">
        <v>1</v>
      </c>
      <c r="B2" s="8">
        <v>85.365853658536579</v>
      </c>
      <c r="C2" s="8">
        <v>71.951219512195124</v>
      </c>
      <c r="D2" s="8">
        <v>34.146341463414636</v>
      </c>
      <c r="E2" s="8">
        <v>10.975609756097562</v>
      </c>
      <c r="F2" s="9">
        <v>10.975609756097562</v>
      </c>
      <c r="G2" s="14">
        <f>B2+E2</f>
        <v>96.341463414634148</v>
      </c>
      <c r="H2" s="8">
        <f>B2+E2-F2</f>
        <v>85.365853658536594</v>
      </c>
      <c r="I2" s="8">
        <f>C2+D2+E2-F2</f>
        <v>106.09756097560975</v>
      </c>
      <c r="J2" s="8">
        <f>C2+D2+E2</f>
        <v>117.07317073170731</v>
      </c>
      <c r="K2" s="8">
        <f>B2+C2+E2</f>
        <v>168.29268292682926</v>
      </c>
      <c r="L2" s="9">
        <f>SUM(B2:E2)</f>
        <v>202.4390243902439</v>
      </c>
    </row>
    <row r="3" spans="1:12">
      <c r="A3" s="7" t="s">
        <v>7</v>
      </c>
      <c r="B3" s="8">
        <v>85.365853658536579</v>
      </c>
      <c r="C3" s="8">
        <v>69.512195121951223</v>
      </c>
      <c r="D3" s="8">
        <v>26.829268292682926</v>
      </c>
      <c r="E3" s="8">
        <v>10.975609756097562</v>
      </c>
      <c r="F3" s="9">
        <v>9.7560975609756095</v>
      </c>
      <c r="G3" s="14">
        <f t="shared" ref="G3:G49" si="0">B3+E3</f>
        <v>96.341463414634148</v>
      </c>
      <c r="H3" s="8">
        <f t="shared" ref="H3:H49" si="1">B3+E3-F3</f>
        <v>86.585365853658544</v>
      </c>
      <c r="I3" s="8">
        <f t="shared" ref="I3:I49" si="2">C3+D3+E3-F3</f>
        <v>97.560975609756099</v>
      </c>
      <c r="J3" s="8">
        <f t="shared" ref="J3:J49" si="3">C3+D3+E3</f>
        <v>107.3170731707317</v>
      </c>
      <c r="K3" s="8">
        <f t="shared" ref="K3:K49" si="4">B3+C3+E3</f>
        <v>165.85365853658536</v>
      </c>
      <c r="L3" s="9">
        <f t="shared" ref="L3:L49" si="5">SUM(B3:E3)</f>
        <v>192.68292682926827</v>
      </c>
    </row>
    <row r="4" spans="1:12">
      <c r="A4" s="7" t="s">
        <v>8</v>
      </c>
      <c r="B4" s="8">
        <v>74.390243902439025</v>
      </c>
      <c r="C4" s="8">
        <v>75.609756097560975</v>
      </c>
      <c r="D4" s="8">
        <v>42.68292682926829</v>
      </c>
      <c r="E4" s="8">
        <v>18.292682926829269</v>
      </c>
      <c r="F4" s="9">
        <v>29.26829268292683</v>
      </c>
      <c r="G4" s="14">
        <f t="shared" si="0"/>
        <v>92.682926829268297</v>
      </c>
      <c r="H4" s="8">
        <f t="shared" si="1"/>
        <v>63.41463414634147</v>
      </c>
      <c r="I4" s="8">
        <f t="shared" si="2"/>
        <v>107.31707317073169</v>
      </c>
      <c r="J4" s="8">
        <f t="shared" si="3"/>
        <v>136.58536585365852</v>
      </c>
      <c r="K4" s="8">
        <f t="shared" si="4"/>
        <v>168.29268292682926</v>
      </c>
      <c r="L4" s="9">
        <f t="shared" si="5"/>
        <v>210.97560975609755</v>
      </c>
    </row>
    <row r="5" spans="1:12">
      <c r="A5" s="7" t="s">
        <v>59</v>
      </c>
      <c r="B5" s="8">
        <v>74.390243902439025</v>
      </c>
      <c r="C5" s="8">
        <v>75.609756097560975</v>
      </c>
      <c r="D5" s="8">
        <v>42.68292682926829</v>
      </c>
      <c r="E5" s="8">
        <v>18.292682926829269</v>
      </c>
      <c r="F5" s="9">
        <v>34.146341463414636</v>
      </c>
      <c r="G5" s="14">
        <f t="shared" si="0"/>
        <v>92.682926829268297</v>
      </c>
      <c r="H5" s="8">
        <f t="shared" si="1"/>
        <v>58.536585365853661</v>
      </c>
      <c r="I5" s="8">
        <f t="shared" si="2"/>
        <v>102.43902439024387</v>
      </c>
      <c r="J5" s="8">
        <f t="shared" si="3"/>
        <v>136.58536585365852</v>
      </c>
      <c r="K5" s="8">
        <f t="shared" si="4"/>
        <v>168.29268292682926</v>
      </c>
      <c r="L5" s="9">
        <f t="shared" si="5"/>
        <v>210.97560975609755</v>
      </c>
    </row>
    <row r="6" spans="1:12">
      <c r="A6" s="7" t="s">
        <v>10</v>
      </c>
      <c r="B6" s="8">
        <v>74.390243902439025</v>
      </c>
      <c r="C6" s="8">
        <v>73.170731707317074</v>
      </c>
      <c r="D6" s="8">
        <v>42.68292682926829</v>
      </c>
      <c r="E6" s="8">
        <v>18.292682926829269</v>
      </c>
      <c r="F6" s="9">
        <v>24.390243902439025</v>
      </c>
      <c r="G6" s="14">
        <f t="shared" si="0"/>
        <v>92.682926829268297</v>
      </c>
      <c r="H6" s="8">
        <f t="shared" si="1"/>
        <v>68.292682926829272</v>
      </c>
      <c r="I6" s="8">
        <f t="shared" si="2"/>
        <v>109.75609756097559</v>
      </c>
      <c r="J6" s="8">
        <f t="shared" si="3"/>
        <v>134.14634146341461</v>
      </c>
      <c r="K6" s="8">
        <f t="shared" si="4"/>
        <v>165.85365853658536</v>
      </c>
      <c r="L6" s="9">
        <f t="shared" si="5"/>
        <v>208.53658536585365</v>
      </c>
    </row>
    <row r="7" spans="1:12">
      <c r="A7" s="7" t="s">
        <v>11</v>
      </c>
      <c r="B7" s="8">
        <v>74.390243902439025</v>
      </c>
      <c r="C7" s="8">
        <v>54.878048780487802</v>
      </c>
      <c r="D7" s="8">
        <v>25.609756097560975</v>
      </c>
      <c r="E7" s="8">
        <v>19.512195121951219</v>
      </c>
      <c r="F7" s="9">
        <v>34.146341463414636</v>
      </c>
      <c r="G7" s="14">
        <f t="shared" si="0"/>
        <v>93.902439024390247</v>
      </c>
      <c r="H7" s="8">
        <f t="shared" si="1"/>
        <v>59.756097560975611</v>
      </c>
      <c r="I7" s="8">
        <f t="shared" si="2"/>
        <v>65.853658536585357</v>
      </c>
      <c r="J7" s="8">
        <f t="shared" si="3"/>
        <v>100</v>
      </c>
      <c r="K7" s="8">
        <f t="shared" si="4"/>
        <v>148.78048780487802</v>
      </c>
      <c r="L7" s="9">
        <f t="shared" si="5"/>
        <v>174.39024390243901</v>
      </c>
    </row>
    <row r="8" spans="1:12">
      <c r="A8" s="7" t="s">
        <v>13</v>
      </c>
      <c r="B8" s="8">
        <v>75.609756097560975</v>
      </c>
      <c r="C8" s="8">
        <v>69.512195121951223</v>
      </c>
      <c r="D8" s="8">
        <v>34.146341463414636</v>
      </c>
      <c r="E8" s="8">
        <v>17.073170731707318</v>
      </c>
      <c r="F8" s="9">
        <v>17.073170731707318</v>
      </c>
      <c r="G8" s="14">
        <f t="shared" si="0"/>
        <v>92.682926829268297</v>
      </c>
      <c r="H8" s="8">
        <f t="shared" si="1"/>
        <v>75.609756097560975</v>
      </c>
      <c r="I8" s="8">
        <f t="shared" si="2"/>
        <v>103.65853658536585</v>
      </c>
      <c r="J8" s="8">
        <f t="shared" si="3"/>
        <v>120.73170731707317</v>
      </c>
      <c r="K8" s="8">
        <f t="shared" si="4"/>
        <v>162.19512195121951</v>
      </c>
      <c r="L8" s="9">
        <f t="shared" si="5"/>
        <v>196.34146341463415</v>
      </c>
    </row>
    <row r="9" spans="1:12">
      <c r="A9" s="7" t="s">
        <v>12</v>
      </c>
      <c r="B9" s="8">
        <v>82.926829268292678</v>
      </c>
      <c r="C9" s="8">
        <v>73.170731707317074</v>
      </c>
      <c r="D9" s="8">
        <v>42.68292682926829</v>
      </c>
      <c r="E9" s="8">
        <v>17.073170731707318</v>
      </c>
      <c r="F9" s="9">
        <v>21.951219512195124</v>
      </c>
      <c r="G9" s="14">
        <f t="shared" si="0"/>
        <v>100</v>
      </c>
      <c r="H9" s="8">
        <f t="shared" si="1"/>
        <v>78.048780487804876</v>
      </c>
      <c r="I9" s="8">
        <f t="shared" si="2"/>
        <v>110.97560975609754</v>
      </c>
      <c r="J9" s="8">
        <f t="shared" si="3"/>
        <v>132.92682926829266</v>
      </c>
      <c r="K9" s="8">
        <f t="shared" si="4"/>
        <v>173.17073170731706</v>
      </c>
      <c r="L9" s="9">
        <f t="shared" si="5"/>
        <v>215.85365853658536</v>
      </c>
    </row>
    <row r="10" spans="1:12">
      <c r="A10" s="7" t="s">
        <v>60</v>
      </c>
      <c r="B10" s="8">
        <v>75.609756097560975</v>
      </c>
      <c r="C10" s="8">
        <v>69.512195121951223</v>
      </c>
      <c r="D10" s="8">
        <v>34.146341463414636</v>
      </c>
      <c r="E10" s="8">
        <v>17.073170731707318</v>
      </c>
      <c r="F10" s="9">
        <v>21.951219512195124</v>
      </c>
      <c r="G10" s="14">
        <f t="shared" si="0"/>
        <v>92.682926829268297</v>
      </c>
      <c r="H10" s="8">
        <f t="shared" si="1"/>
        <v>70.731707317073173</v>
      </c>
      <c r="I10" s="8">
        <f t="shared" si="2"/>
        <v>98.780487804878049</v>
      </c>
      <c r="J10" s="8">
        <f t="shared" si="3"/>
        <v>120.73170731707317</v>
      </c>
      <c r="K10" s="8">
        <f t="shared" si="4"/>
        <v>162.19512195121951</v>
      </c>
      <c r="L10" s="9">
        <f t="shared" si="5"/>
        <v>196.34146341463415</v>
      </c>
    </row>
    <row r="11" spans="1:12">
      <c r="A11" s="7" t="s">
        <v>16</v>
      </c>
      <c r="B11" s="8">
        <v>76.829268292682926</v>
      </c>
      <c r="C11" s="8">
        <v>85.365853658536579</v>
      </c>
      <c r="D11" s="8">
        <v>58.536585365853661</v>
      </c>
      <c r="E11" s="8">
        <v>17.073170731707318</v>
      </c>
      <c r="F11" s="9">
        <v>25.609756097560975</v>
      </c>
      <c r="G11" s="14">
        <f t="shared" si="0"/>
        <v>93.902439024390247</v>
      </c>
      <c r="H11" s="8">
        <f t="shared" si="1"/>
        <v>68.292682926829272</v>
      </c>
      <c r="I11" s="8">
        <f t="shared" si="2"/>
        <v>135.36585365853659</v>
      </c>
      <c r="J11" s="8">
        <f t="shared" si="3"/>
        <v>160.97560975609755</v>
      </c>
      <c r="K11" s="8">
        <f t="shared" si="4"/>
        <v>179.26829268292681</v>
      </c>
      <c r="L11" s="9">
        <f t="shared" si="5"/>
        <v>237.80487804878047</v>
      </c>
    </row>
    <row r="12" spans="1:12">
      <c r="A12" s="7" t="s">
        <v>17</v>
      </c>
      <c r="B12" s="8">
        <v>53.658536585365852</v>
      </c>
      <c r="C12" s="8">
        <v>78.048780487804876</v>
      </c>
      <c r="D12" s="8">
        <v>75.609756097560975</v>
      </c>
      <c r="E12" s="8">
        <v>31.707317073170731</v>
      </c>
      <c r="F12" s="9">
        <v>63.414634146341463</v>
      </c>
      <c r="G12" s="14">
        <f t="shared" si="0"/>
        <v>85.365853658536579</v>
      </c>
      <c r="H12" s="8">
        <f t="shared" si="1"/>
        <v>21.951219512195117</v>
      </c>
      <c r="I12" s="8">
        <f t="shared" si="2"/>
        <v>121.95121951219514</v>
      </c>
      <c r="J12" s="8">
        <f t="shared" si="3"/>
        <v>185.36585365853659</v>
      </c>
      <c r="K12" s="8">
        <f t="shared" si="4"/>
        <v>163.41463414634146</v>
      </c>
      <c r="L12" s="9">
        <f t="shared" si="5"/>
        <v>239.02439024390245</v>
      </c>
    </row>
    <row r="13" spans="1:12">
      <c r="A13" s="7" t="s">
        <v>49</v>
      </c>
      <c r="B13" s="8">
        <v>32.926829268292686</v>
      </c>
      <c r="C13" s="8">
        <v>90.243902439024396</v>
      </c>
      <c r="D13" s="8">
        <v>92.682926829268297</v>
      </c>
      <c r="E13" s="8">
        <v>67.073170731707322</v>
      </c>
      <c r="F13" s="9">
        <v>100</v>
      </c>
      <c r="G13" s="14">
        <f t="shared" si="0"/>
        <v>100</v>
      </c>
      <c r="H13" s="8">
        <f t="shared" si="1"/>
        <v>0</v>
      </c>
      <c r="I13" s="8">
        <f t="shared" si="2"/>
        <v>150</v>
      </c>
      <c r="J13" s="8">
        <f t="shared" si="3"/>
        <v>250</v>
      </c>
      <c r="K13" s="8">
        <f t="shared" si="4"/>
        <v>190.2439024390244</v>
      </c>
      <c r="L13" s="9">
        <f t="shared" si="5"/>
        <v>282.92682926829269</v>
      </c>
    </row>
    <row r="14" spans="1:12">
      <c r="A14" s="7" t="s">
        <v>18</v>
      </c>
      <c r="B14" s="8">
        <v>82.926829268292678</v>
      </c>
      <c r="C14" s="8">
        <v>70.731707317073173</v>
      </c>
      <c r="D14" s="8">
        <v>42.68292682926829</v>
      </c>
      <c r="E14" s="8">
        <v>17.073170731707318</v>
      </c>
      <c r="F14" s="9">
        <v>20.73170731707317</v>
      </c>
      <c r="G14" s="14">
        <f t="shared" si="0"/>
        <v>100</v>
      </c>
      <c r="H14" s="8">
        <f t="shared" si="1"/>
        <v>79.268292682926827</v>
      </c>
      <c r="I14" s="8">
        <f t="shared" si="2"/>
        <v>109.75609756097559</v>
      </c>
      <c r="J14" s="8">
        <f t="shared" si="3"/>
        <v>130.48780487804876</v>
      </c>
      <c r="K14" s="8">
        <f t="shared" si="4"/>
        <v>170.73170731707316</v>
      </c>
      <c r="L14" s="9">
        <f t="shared" si="5"/>
        <v>213.41463414634146</v>
      </c>
    </row>
    <row r="15" spans="1:12">
      <c r="A15" s="7" t="s">
        <v>15</v>
      </c>
      <c r="B15" s="8">
        <v>82.926829268292678</v>
      </c>
      <c r="C15" s="8">
        <v>65.853658536585371</v>
      </c>
      <c r="D15" s="8">
        <v>34.146341463414636</v>
      </c>
      <c r="E15" s="8">
        <v>17.073170731707318</v>
      </c>
      <c r="F15" s="9">
        <v>17.073170731707318</v>
      </c>
      <c r="G15" s="14">
        <f t="shared" si="0"/>
        <v>100</v>
      </c>
      <c r="H15" s="8">
        <f t="shared" si="1"/>
        <v>82.926829268292678</v>
      </c>
      <c r="I15" s="8">
        <f t="shared" si="2"/>
        <v>100</v>
      </c>
      <c r="J15" s="8">
        <f t="shared" si="3"/>
        <v>117.07317073170732</v>
      </c>
      <c r="K15" s="8">
        <f t="shared" si="4"/>
        <v>165.85365853658536</v>
      </c>
      <c r="L15" s="9">
        <f t="shared" si="5"/>
        <v>200</v>
      </c>
    </row>
    <row r="16" spans="1:12">
      <c r="A16" s="7" t="s">
        <v>19</v>
      </c>
      <c r="B16" s="8">
        <v>82.926829268292678</v>
      </c>
      <c r="C16" s="8">
        <v>70.731707317073173</v>
      </c>
      <c r="D16" s="8">
        <v>42.68292682926829</v>
      </c>
      <c r="E16" s="8">
        <v>17.073170731707318</v>
      </c>
      <c r="F16" s="9">
        <v>25.609756097560975</v>
      </c>
      <c r="G16" s="14">
        <f t="shared" si="0"/>
        <v>100</v>
      </c>
      <c r="H16" s="8">
        <f t="shared" si="1"/>
        <v>74.390243902439025</v>
      </c>
      <c r="I16" s="8">
        <f t="shared" si="2"/>
        <v>104.87804878048779</v>
      </c>
      <c r="J16" s="8">
        <f t="shared" si="3"/>
        <v>130.48780487804876</v>
      </c>
      <c r="K16" s="8">
        <f t="shared" si="4"/>
        <v>170.73170731707316</v>
      </c>
      <c r="L16" s="9">
        <f t="shared" si="5"/>
        <v>213.41463414634146</v>
      </c>
    </row>
    <row r="17" spans="1:12">
      <c r="A17" s="7" t="s">
        <v>50</v>
      </c>
      <c r="B17" s="8">
        <v>74.390243902439025</v>
      </c>
      <c r="C17" s="8">
        <v>65.853658536585371</v>
      </c>
      <c r="D17" s="8">
        <v>13.414634146341463</v>
      </c>
      <c r="E17" s="8">
        <v>36.585365853658537</v>
      </c>
      <c r="F17" s="9">
        <v>23.170731707317074</v>
      </c>
      <c r="G17" s="14">
        <f t="shared" si="0"/>
        <v>110.97560975609755</v>
      </c>
      <c r="H17" s="8">
        <f t="shared" si="1"/>
        <v>87.804878048780481</v>
      </c>
      <c r="I17" s="8">
        <f t="shared" si="2"/>
        <v>92.682926829268311</v>
      </c>
      <c r="J17" s="8">
        <f t="shared" si="3"/>
        <v>115.85365853658539</v>
      </c>
      <c r="K17" s="8">
        <f t="shared" si="4"/>
        <v>176.82926829268294</v>
      </c>
      <c r="L17" s="9">
        <f t="shared" si="5"/>
        <v>190.2439024390244</v>
      </c>
    </row>
    <row r="18" spans="1:12">
      <c r="A18" s="7" t="s">
        <v>51</v>
      </c>
      <c r="B18" s="8">
        <v>62.195121951219512</v>
      </c>
      <c r="C18" s="8">
        <v>76.829268292682926</v>
      </c>
      <c r="D18" s="8">
        <v>42.68292682926829</v>
      </c>
      <c r="E18" s="8">
        <v>15.853658536585366</v>
      </c>
      <c r="F18" s="9">
        <v>54.878048780487802</v>
      </c>
      <c r="G18" s="14">
        <f t="shared" si="0"/>
        <v>78.048780487804876</v>
      </c>
      <c r="H18" s="8">
        <f t="shared" si="1"/>
        <v>23.170731707317074</v>
      </c>
      <c r="I18" s="8">
        <f t="shared" si="2"/>
        <v>80.487804878048763</v>
      </c>
      <c r="J18" s="8">
        <f t="shared" si="3"/>
        <v>135.36585365853657</v>
      </c>
      <c r="K18" s="8">
        <f t="shared" si="4"/>
        <v>154.8780487804878</v>
      </c>
      <c r="L18" s="9">
        <f t="shared" si="5"/>
        <v>197.5609756097561</v>
      </c>
    </row>
    <row r="19" spans="1:12">
      <c r="A19" s="7" t="s">
        <v>52</v>
      </c>
      <c r="B19" s="8">
        <v>1.2195121951219512</v>
      </c>
      <c r="C19" s="8">
        <v>100</v>
      </c>
      <c r="D19" s="8">
        <v>100</v>
      </c>
      <c r="E19" s="8">
        <v>39.024390243902438</v>
      </c>
      <c r="F19" s="9">
        <v>87.804878048780495</v>
      </c>
      <c r="G19" s="14">
        <f t="shared" si="0"/>
        <v>40.243902439024389</v>
      </c>
      <c r="H19" s="8">
        <f t="shared" si="1"/>
        <v>-47.560975609756106</v>
      </c>
      <c r="I19" s="8">
        <f t="shared" si="2"/>
        <v>151.21951219512195</v>
      </c>
      <c r="J19" s="8">
        <f t="shared" si="3"/>
        <v>239.02439024390245</v>
      </c>
      <c r="K19" s="8">
        <f t="shared" si="4"/>
        <v>140.2439024390244</v>
      </c>
      <c r="L19" s="9">
        <f t="shared" si="5"/>
        <v>240.2439024390244</v>
      </c>
    </row>
    <row r="20" spans="1:12">
      <c r="A20" s="7" t="s">
        <v>53</v>
      </c>
      <c r="B20" s="8">
        <v>48.780487804878049</v>
      </c>
      <c r="C20" s="8">
        <v>85.365853658536579</v>
      </c>
      <c r="D20" s="8">
        <v>84.146341463414629</v>
      </c>
      <c r="E20" s="8">
        <v>29.26829268292683</v>
      </c>
      <c r="F20" s="9">
        <v>54.878048780487802</v>
      </c>
      <c r="G20" s="14">
        <f t="shared" si="0"/>
        <v>78.048780487804876</v>
      </c>
      <c r="H20" s="8">
        <f t="shared" si="1"/>
        <v>23.170731707317074</v>
      </c>
      <c r="I20" s="8">
        <f t="shared" si="2"/>
        <v>143.90243902439025</v>
      </c>
      <c r="J20" s="8">
        <f t="shared" si="3"/>
        <v>198.78048780487805</v>
      </c>
      <c r="K20" s="8">
        <f t="shared" si="4"/>
        <v>163.41463414634146</v>
      </c>
      <c r="L20" s="9">
        <f t="shared" si="5"/>
        <v>247.56097560975607</v>
      </c>
    </row>
    <row r="21" spans="1:12">
      <c r="A21" s="7" t="s">
        <v>20</v>
      </c>
      <c r="B21" s="8">
        <v>74.390243902439025</v>
      </c>
      <c r="C21" s="8">
        <v>80.487804878048777</v>
      </c>
      <c r="D21" s="8">
        <v>67.073170731707322</v>
      </c>
      <c r="E21" s="8">
        <v>21.951219512195124</v>
      </c>
      <c r="F21" s="9">
        <v>46.341463414634148</v>
      </c>
      <c r="G21" s="14">
        <f t="shared" si="0"/>
        <v>96.341463414634148</v>
      </c>
      <c r="H21" s="8">
        <f t="shared" si="1"/>
        <v>50</v>
      </c>
      <c r="I21" s="8">
        <f t="shared" si="2"/>
        <v>123.17073170731706</v>
      </c>
      <c r="J21" s="8">
        <f t="shared" si="3"/>
        <v>169.51219512195121</v>
      </c>
      <c r="K21" s="8">
        <f t="shared" si="4"/>
        <v>176.82926829268291</v>
      </c>
      <c r="L21" s="9">
        <f t="shared" si="5"/>
        <v>243.90243902439022</v>
      </c>
    </row>
    <row r="22" spans="1:12">
      <c r="A22" s="7" t="s">
        <v>21</v>
      </c>
      <c r="B22" s="8">
        <v>79.268292682926827</v>
      </c>
      <c r="C22" s="8">
        <v>74.390243902439025</v>
      </c>
      <c r="D22" s="8">
        <v>67.073170731707322</v>
      </c>
      <c r="E22" s="8">
        <v>20.73170731707317</v>
      </c>
      <c r="F22" s="9">
        <v>29.26829268292683</v>
      </c>
      <c r="G22" s="14">
        <f t="shared" si="0"/>
        <v>100</v>
      </c>
      <c r="H22" s="8">
        <f t="shared" si="1"/>
        <v>70.731707317073173</v>
      </c>
      <c r="I22" s="8">
        <f t="shared" si="2"/>
        <v>132.92682926829266</v>
      </c>
      <c r="J22" s="8">
        <f t="shared" si="3"/>
        <v>162.19512195121951</v>
      </c>
      <c r="K22" s="8">
        <f t="shared" si="4"/>
        <v>174.39024390243901</v>
      </c>
      <c r="L22" s="9">
        <f t="shared" si="5"/>
        <v>241.46341463414635</v>
      </c>
    </row>
    <row r="23" spans="1:12">
      <c r="A23" s="7" t="s">
        <v>22</v>
      </c>
      <c r="B23" s="8">
        <v>79.268292682926827</v>
      </c>
      <c r="C23" s="8">
        <v>86.58536585365853</v>
      </c>
      <c r="D23" s="8">
        <v>67.073170731707322</v>
      </c>
      <c r="E23" s="8">
        <v>20.73170731707317</v>
      </c>
      <c r="F23" s="9">
        <v>29.26829268292683</v>
      </c>
      <c r="G23" s="14">
        <f t="shared" si="0"/>
        <v>100</v>
      </c>
      <c r="H23" s="8">
        <f t="shared" si="1"/>
        <v>70.731707317073173</v>
      </c>
      <c r="I23" s="8">
        <f t="shared" si="2"/>
        <v>145.12195121951217</v>
      </c>
      <c r="J23" s="8">
        <f t="shared" si="3"/>
        <v>174.39024390243901</v>
      </c>
      <c r="K23" s="8">
        <f t="shared" si="4"/>
        <v>186.58536585365852</v>
      </c>
      <c r="L23" s="9">
        <f t="shared" si="5"/>
        <v>253.65853658536585</v>
      </c>
    </row>
    <row r="24" spans="1:12">
      <c r="A24" s="7" t="s">
        <v>23</v>
      </c>
      <c r="B24" s="8">
        <v>79.268292682926827</v>
      </c>
      <c r="C24" s="8">
        <v>78.048780487804876</v>
      </c>
      <c r="D24" s="8">
        <v>68.292682926829272</v>
      </c>
      <c r="E24" s="8">
        <v>21.951219512195124</v>
      </c>
      <c r="F24" s="9">
        <v>37.804878048780488</v>
      </c>
      <c r="G24" s="14">
        <f t="shared" si="0"/>
        <v>101.21951219512195</v>
      </c>
      <c r="H24" s="8">
        <f t="shared" si="1"/>
        <v>63.414634146341463</v>
      </c>
      <c r="I24" s="8">
        <f t="shared" si="2"/>
        <v>130.48780487804879</v>
      </c>
      <c r="J24" s="8">
        <f t="shared" si="3"/>
        <v>168.29268292682929</v>
      </c>
      <c r="K24" s="8">
        <f t="shared" si="4"/>
        <v>179.26829268292681</v>
      </c>
      <c r="L24" s="9">
        <f t="shared" si="5"/>
        <v>247.5609756097561</v>
      </c>
    </row>
    <row r="25" spans="1:12">
      <c r="A25" s="7" t="s">
        <v>24</v>
      </c>
      <c r="B25" s="8">
        <v>84.146341463414629</v>
      </c>
      <c r="C25" s="8">
        <v>70.731707317073173</v>
      </c>
      <c r="D25" s="8">
        <v>34.146341463414636</v>
      </c>
      <c r="E25" s="8">
        <v>15.853658536585366</v>
      </c>
      <c r="F25" s="9">
        <v>17.073170731707318</v>
      </c>
      <c r="G25" s="14">
        <f t="shared" si="0"/>
        <v>100</v>
      </c>
      <c r="H25" s="8">
        <f t="shared" si="1"/>
        <v>82.926829268292678</v>
      </c>
      <c r="I25" s="8">
        <f t="shared" si="2"/>
        <v>103.65853658536585</v>
      </c>
      <c r="J25" s="8">
        <f t="shared" si="3"/>
        <v>120.73170731707317</v>
      </c>
      <c r="K25" s="8">
        <f t="shared" si="4"/>
        <v>170.73170731707316</v>
      </c>
      <c r="L25" s="9">
        <f t="shared" si="5"/>
        <v>204.8780487804878</v>
      </c>
    </row>
    <row r="26" spans="1:12">
      <c r="A26" s="7" t="s">
        <v>25</v>
      </c>
      <c r="B26" s="8">
        <v>82.926829268292678</v>
      </c>
      <c r="C26" s="8">
        <v>71.951219512195124</v>
      </c>
      <c r="D26" s="8">
        <v>51.219512195121951</v>
      </c>
      <c r="E26" s="8">
        <v>18.292682926829269</v>
      </c>
      <c r="F26" s="9">
        <v>46.341463414634148</v>
      </c>
      <c r="G26" s="14">
        <f t="shared" si="0"/>
        <v>101.21951219512195</v>
      </c>
      <c r="H26" s="8">
        <f t="shared" si="1"/>
        <v>54.878048780487802</v>
      </c>
      <c r="I26" s="8">
        <f t="shared" si="2"/>
        <v>95.121951219512198</v>
      </c>
      <c r="J26" s="8">
        <f t="shared" si="3"/>
        <v>141.46341463414635</v>
      </c>
      <c r="K26" s="8">
        <f t="shared" si="4"/>
        <v>173.17073170731706</v>
      </c>
      <c r="L26" s="9">
        <f t="shared" si="5"/>
        <v>224.39024390243901</v>
      </c>
    </row>
    <row r="27" spans="1:12">
      <c r="A27" s="7" t="s">
        <v>26</v>
      </c>
      <c r="B27" s="8">
        <v>84.146341463414629</v>
      </c>
      <c r="C27" s="8">
        <v>65.853658536585371</v>
      </c>
      <c r="D27" s="8">
        <v>26.829268292682926</v>
      </c>
      <c r="E27" s="8">
        <v>15.853658536585366</v>
      </c>
      <c r="F27" s="9">
        <v>14.634146341463415</v>
      </c>
      <c r="G27" s="14">
        <f t="shared" si="0"/>
        <v>100</v>
      </c>
      <c r="H27" s="8">
        <f t="shared" si="1"/>
        <v>85.365853658536579</v>
      </c>
      <c r="I27" s="8">
        <f t="shared" si="2"/>
        <v>93.902439024390247</v>
      </c>
      <c r="J27" s="8">
        <f t="shared" si="3"/>
        <v>108.53658536585367</v>
      </c>
      <c r="K27" s="8">
        <f t="shared" si="4"/>
        <v>165.85365853658536</v>
      </c>
      <c r="L27" s="9">
        <f t="shared" si="5"/>
        <v>192.68292682926827</v>
      </c>
    </row>
    <row r="28" spans="1:12">
      <c r="A28" s="7" t="s">
        <v>61</v>
      </c>
      <c r="B28" s="8">
        <v>75.609756097560975</v>
      </c>
      <c r="C28" s="8">
        <v>74.390243902439025</v>
      </c>
      <c r="D28" s="8">
        <v>42.68292682926829</v>
      </c>
      <c r="E28" s="8">
        <v>17.073170731707318</v>
      </c>
      <c r="F28" s="9">
        <v>25.609756097560975</v>
      </c>
      <c r="G28" s="14">
        <f t="shared" si="0"/>
        <v>92.682926829268297</v>
      </c>
      <c r="H28" s="8">
        <f t="shared" si="1"/>
        <v>67.073170731707322</v>
      </c>
      <c r="I28" s="8">
        <f t="shared" si="2"/>
        <v>108.53658536585364</v>
      </c>
      <c r="J28" s="8">
        <f t="shared" si="3"/>
        <v>134.14634146341461</v>
      </c>
      <c r="K28" s="8">
        <f t="shared" si="4"/>
        <v>167.07317073170731</v>
      </c>
      <c r="L28" s="9">
        <f t="shared" si="5"/>
        <v>209.7560975609756</v>
      </c>
    </row>
    <row r="29" spans="1:12">
      <c r="A29" s="7" t="s">
        <v>28</v>
      </c>
      <c r="B29" s="8">
        <v>75.609756097560975</v>
      </c>
      <c r="C29" s="8">
        <v>74.390243902439025</v>
      </c>
      <c r="D29" s="8">
        <v>42.68292682926829</v>
      </c>
      <c r="E29" s="8">
        <v>17.073170731707318</v>
      </c>
      <c r="F29" s="9">
        <v>21.951219512195124</v>
      </c>
      <c r="G29" s="14">
        <f t="shared" si="0"/>
        <v>92.682926829268297</v>
      </c>
      <c r="H29" s="8">
        <f t="shared" si="1"/>
        <v>70.731707317073173</v>
      </c>
      <c r="I29" s="8">
        <f t="shared" si="2"/>
        <v>112.19512195121949</v>
      </c>
      <c r="J29" s="8">
        <f t="shared" si="3"/>
        <v>134.14634146341461</v>
      </c>
      <c r="K29" s="8">
        <f t="shared" si="4"/>
        <v>167.07317073170731</v>
      </c>
      <c r="L29" s="9">
        <f t="shared" si="5"/>
        <v>209.7560975609756</v>
      </c>
    </row>
    <row r="30" spans="1:12">
      <c r="A30" s="7" t="s">
        <v>30</v>
      </c>
      <c r="B30" s="8">
        <v>75.609756097560975</v>
      </c>
      <c r="C30" s="8">
        <v>69.512195121951223</v>
      </c>
      <c r="D30" s="8">
        <v>34.146341463414636</v>
      </c>
      <c r="E30" s="8">
        <v>17.073170731707318</v>
      </c>
      <c r="F30" s="9">
        <v>18.292682926829269</v>
      </c>
      <c r="G30" s="14">
        <f t="shared" si="0"/>
        <v>92.682926829268297</v>
      </c>
      <c r="H30" s="8">
        <f t="shared" si="1"/>
        <v>74.390243902439025</v>
      </c>
      <c r="I30" s="8">
        <f t="shared" si="2"/>
        <v>102.4390243902439</v>
      </c>
      <c r="J30" s="8">
        <f t="shared" si="3"/>
        <v>120.73170731707317</v>
      </c>
      <c r="K30" s="8">
        <f t="shared" si="4"/>
        <v>162.19512195121951</v>
      </c>
      <c r="L30" s="9">
        <f t="shared" si="5"/>
        <v>196.34146341463415</v>
      </c>
    </row>
    <row r="31" spans="1:12">
      <c r="A31" s="7" t="s">
        <v>31</v>
      </c>
      <c r="B31" s="8">
        <v>75.609756097560975</v>
      </c>
      <c r="C31" s="8">
        <v>78.048780487804876</v>
      </c>
      <c r="D31" s="8">
        <v>58.536585365853661</v>
      </c>
      <c r="E31" s="8">
        <v>17.073170731707318</v>
      </c>
      <c r="F31" s="9">
        <v>25.609756097560975</v>
      </c>
      <c r="G31" s="14">
        <f t="shared" si="0"/>
        <v>92.682926829268297</v>
      </c>
      <c r="H31" s="8">
        <f t="shared" si="1"/>
        <v>67.073170731707322</v>
      </c>
      <c r="I31" s="8">
        <f t="shared" si="2"/>
        <v>128.04878048780489</v>
      </c>
      <c r="J31" s="8">
        <f t="shared" si="3"/>
        <v>153.65853658536585</v>
      </c>
      <c r="K31" s="8">
        <f t="shared" si="4"/>
        <v>170.73170731707316</v>
      </c>
      <c r="L31" s="9">
        <f t="shared" si="5"/>
        <v>229.26829268292681</v>
      </c>
    </row>
    <row r="32" spans="1:12">
      <c r="A32" s="7" t="s">
        <v>29</v>
      </c>
      <c r="B32" s="8">
        <v>80.487804878048777</v>
      </c>
      <c r="C32" s="8">
        <v>76.829268292682926</v>
      </c>
      <c r="D32" s="8">
        <v>51.219512195121951</v>
      </c>
      <c r="E32" s="8">
        <v>18.292682926829269</v>
      </c>
      <c r="F32" s="9">
        <v>25.609756097560975</v>
      </c>
      <c r="G32" s="14">
        <f t="shared" si="0"/>
        <v>98.780487804878049</v>
      </c>
      <c r="H32" s="8">
        <f t="shared" si="1"/>
        <v>73.170731707317074</v>
      </c>
      <c r="I32" s="8">
        <f t="shared" si="2"/>
        <v>120.73170731707317</v>
      </c>
      <c r="J32" s="8">
        <f t="shared" si="3"/>
        <v>146.34146341463415</v>
      </c>
      <c r="K32" s="8">
        <f t="shared" si="4"/>
        <v>175.60975609756096</v>
      </c>
      <c r="L32" s="9">
        <f t="shared" si="5"/>
        <v>226.82926829268291</v>
      </c>
    </row>
    <row r="33" spans="1:12">
      <c r="A33" s="7" t="s">
        <v>32</v>
      </c>
      <c r="B33" s="8">
        <v>79.268292682926827</v>
      </c>
      <c r="C33" s="8">
        <v>65.853658536585371</v>
      </c>
      <c r="D33" s="8">
        <v>68.292682926829272</v>
      </c>
      <c r="E33" s="8">
        <v>30.487804878048781</v>
      </c>
      <c r="F33" s="9">
        <v>80.487804878048777</v>
      </c>
      <c r="G33" s="14">
        <f t="shared" si="0"/>
        <v>109.7560975609756</v>
      </c>
      <c r="H33" s="8">
        <f t="shared" si="1"/>
        <v>29.268292682926827</v>
      </c>
      <c r="I33" s="8">
        <f t="shared" si="2"/>
        <v>84.146341463414657</v>
      </c>
      <c r="J33" s="8">
        <f t="shared" si="3"/>
        <v>164.63414634146343</v>
      </c>
      <c r="K33" s="8">
        <f t="shared" si="4"/>
        <v>175.60975609756099</v>
      </c>
      <c r="L33" s="9">
        <f t="shared" si="5"/>
        <v>243.90243902439028</v>
      </c>
    </row>
    <row r="34" spans="1:12">
      <c r="A34" s="7" t="s">
        <v>33</v>
      </c>
      <c r="B34" s="8">
        <v>82.926829268292678</v>
      </c>
      <c r="C34" s="8">
        <v>76.829268292682926</v>
      </c>
      <c r="D34" s="8">
        <v>42.68292682926829</v>
      </c>
      <c r="E34" s="8">
        <v>17.073170731707318</v>
      </c>
      <c r="F34" s="9">
        <v>19.512195121951219</v>
      </c>
      <c r="G34" s="14">
        <f t="shared" si="0"/>
        <v>100</v>
      </c>
      <c r="H34" s="8">
        <f t="shared" si="1"/>
        <v>80.487804878048777</v>
      </c>
      <c r="I34" s="8">
        <f t="shared" si="2"/>
        <v>117.07317073170729</v>
      </c>
      <c r="J34" s="8">
        <f t="shared" si="3"/>
        <v>136.58536585365852</v>
      </c>
      <c r="K34" s="8">
        <f t="shared" si="4"/>
        <v>176.82926829268291</v>
      </c>
      <c r="L34" s="9">
        <f t="shared" si="5"/>
        <v>219.51219512195121</v>
      </c>
    </row>
    <row r="35" spans="1:12">
      <c r="A35" s="7" t="s">
        <v>34</v>
      </c>
      <c r="B35" s="8">
        <v>82.926829268292678</v>
      </c>
      <c r="C35" s="8">
        <v>76.829268292682926</v>
      </c>
      <c r="D35" s="8">
        <v>42.68292682926829</v>
      </c>
      <c r="E35" s="8">
        <v>17.073170731707318</v>
      </c>
      <c r="F35" s="9">
        <v>24.390243902439025</v>
      </c>
      <c r="G35" s="14">
        <f t="shared" si="0"/>
        <v>100</v>
      </c>
      <c r="H35" s="8">
        <f t="shared" si="1"/>
        <v>75.609756097560975</v>
      </c>
      <c r="I35" s="8">
        <f t="shared" si="2"/>
        <v>112.19512195121949</v>
      </c>
      <c r="J35" s="8">
        <f t="shared" si="3"/>
        <v>136.58536585365852</v>
      </c>
      <c r="K35" s="8">
        <f t="shared" si="4"/>
        <v>176.82926829268291</v>
      </c>
      <c r="L35" s="9">
        <f t="shared" si="5"/>
        <v>219.51219512195121</v>
      </c>
    </row>
    <row r="36" spans="1:12">
      <c r="A36" s="7" t="s">
        <v>35</v>
      </c>
      <c r="B36" s="8">
        <v>82.926829268292678</v>
      </c>
      <c r="C36" s="8">
        <v>82.926829268292678</v>
      </c>
      <c r="D36" s="8">
        <v>42.68292682926829</v>
      </c>
      <c r="E36" s="8">
        <v>17.073170731707318</v>
      </c>
      <c r="F36" s="9">
        <v>23.170731707317074</v>
      </c>
      <c r="G36" s="14">
        <f t="shared" si="0"/>
        <v>100</v>
      </c>
      <c r="H36" s="8">
        <f t="shared" si="1"/>
        <v>76.829268292682926</v>
      </c>
      <c r="I36" s="8">
        <f t="shared" si="2"/>
        <v>119.51219512195119</v>
      </c>
      <c r="J36" s="8">
        <f t="shared" si="3"/>
        <v>142.68292682926827</v>
      </c>
      <c r="K36" s="8">
        <f t="shared" si="4"/>
        <v>182.92682926829266</v>
      </c>
      <c r="L36" s="9">
        <f t="shared" si="5"/>
        <v>225.60975609756096</v>
      </c>
    </row>
    <row r="37" spans="1:12">
      <c r="A37" s="7" t="s">
        <v>36</v>
      </c>
      <c r="B37" s="8">
        <v>82.926829268292678</v>
      </c>
      <c r="C37" s="8">
        <v>76.829268292682926</v>
      </c>
      <c r="D37" s="8">
        <v>42.68292682926829</v>
      </c>
      <c r="E37" s="8">
        <v>17.073170731707318</v>
      </c>
      <c r="F37" s="9">
        <v>25.609756097560975</v>
      </c>
      <c r="G37" s="14">
        <f t="shared" si="0"/>
        <v>100</v>
      </c>
      <c r="H37" s="8">
        <f t="shared" si="1"/>
        <v>74.390243902439025</v>
      </c>
      <c r="I37" s="8">
        <f t="shared" si="2"/>
        <v>110.97560975609754</v>
      </c>
      <c r="J37" s="8">
        <f t="shared" si="3"/>
        <v>136.58536585365852</v>
      </c>
      <c r="K37" s="8">
        <f t="shared" si="4"/>
        <v>176.82926829268291</v>
      </c>
      <c r="L37" s="9">
        <f t="shared" si="5"/>
        <v>219.51219512195121</v>
      </c>
    </row>
    <row r="38" spans="1:12">
      <c r="A38" s="7" t="s">
        <v>37</v>
      </c>
      <c r="B38" s="8">
        <v>76.829268292682926</v>
      </c>
      <c r="C38" s="8">
        <v>81.707317073170728</v>
      </c>
      <c r="D38" s="8">
        <v>68.292682926829272</v>
      </c>
      <c r="E38" s="8">
        <v>20.73170731707317</v>
      </c>
      <c r="F38" s="9">
        <v>21.951219512195124</v>
      </c>
      <c r="G38" s="14">
        <f t="shared" si="0"/>
        <v>97.560975609756099</v>
      </c>
      <c r="H38" s="8">
        <f t="shared" si="1"/>
        <v>75.609756097560975</v>
      </c>
      <c r="I38" s="8">
        <f t="shared" si="2"/>
        <v>148.78048780487802</v>
      </c>
      <c r="J38" s="8">
        <f t="shared" si="3"/>
        <v>170.73170731707316</v>
      </c>
      <c r="K38" s="8">
        <f t="shared" si="4"/>
        <v>179.26829268292681</v>
      </c>
      <c r="L38" s="9">
        <f t="shared" si="5"/>
        <v>247.56097560975607</v>
      </c>
    </row>
    <row r="39" spans="1:12">
      <c r="A39" s="7" t="s">
        <v>38</v>
      </c>
      <c r="B39" s="8">
        <v>78.048780487804876</v>
      </c>
      <c r="C39" s="8">
        <v>75.609756097560975</v>
      </c>
      <c r="D39" s="8">
        <v>42.68292682926829</v>
      </c>
      <c r="E39" s="8">
        <v>18.292682926829269</v>
      </c>
      <c r="F39" s="9">
        <v>35.365853658536587</v>
      </c>
      <c r="G39" s="14">
        <f t="shared" si="0"/>
        <v>96.341463414634148</v>
      </c>
      <c r="H39" s="8">
        <f t="shared" si="1"/>
        <v>60.975609756097562</v>
      </c>
      <c r="I39" s="8">
        <f t="shared" si="2"/>
        <v>101.21951219512192</v>
      </c>
      <c r="J39" s="8">
        <f t="shared" si="3"/>
        <v>136.58536585365852</v>
      </c>
      <c r="K39" s="8">
        <f t="shared" si="4"/>
        <v>171.95121951219511</v>
      </c>
      <c r="L39" s="9">
        <f t="shared" si="5"/>
        <v>214.63414634146341</v>
      </c>
    </row>
    <row r="40" spans="1:12">
      <c r="A40" s="7" t="s">
        <v>39</v>
      </c>
      <c r="B40" s="8">
        <v>84.146341463414629</v>
      </c>
      <c r="C40" s="8">
        <v>76.829268292682926</v>
      </c>
      <c r="D40" s="8">
        <v>34.146341463414636</v>
      </c>
      <c r="E40" s="8">
        <v>15.853658536585366</v>
      </c>
      <c r="F40" s="9">
        <v>19.512195121951219</v>
      </c>
      <c r="G40" s="14">
        <f t="shared" si="0"/>
        <v>100</v>
      </c>
      <c r="H40" s="8">
        <f t="shared" si="1"/>
        <v>80.487804878048777</v>
      </c>
      <c r="I40" s="8">
        <f t="shared" si="2"/>
        <v>107.3170731707317</v>
      </c>
      <c r="J40" s="8">
        <f t="shared" si="3"/>
        <v>126.82926829268293</v>
      </c>
      <c r="K40" s="8">
        <f t="shared" si="4"/>
        <v>176.82926829268291</v>
      </c>
      <c r="L40" s="9">
        <f t="shared" si="5"/>
        <v>210.97560975609755</v>
      </c>
    </row>
    <row r="41" spans="1:12">
      <c r="A41" s="7" t="s">
        <v>40</v>
      </c>
      <c r="B41" s="8">
        <v>84.146341463414629</v>
      </c>
      <c r="C41" s="8">
        <v>76.829268292682926</v>
      </c>
      <c r="D41" s="8">
        <v>34.146341463414636</v>
      </c>
      <c r="E41" s="8">
        <v>15.853658536585366</v>
      </c>
      <c r="F41" s="9">
        <v>23.170731707317074</v>
      </c>
      <c r="G41" s="14">
        <f t="shared" si="0"/>
        <v>100</v>
      </c>
      <c r="H41" s="8">
        <f t="shared" si="1"/>
        <v>76.829268292682926</v>
      </c>
      <c r="I41" s="8">
        <f t="shared" si="2"/>
        <v>103.65853658536585</v>
      </c>
      <c r="J41" s="8">
        <f t="shared" si="3"/>
        <v>126.82926829268293</v>
      </c>
      <c r="K41" s="8">
        <f t="shared" si="4"/>
        <v>176.82926829268291</v>
      </c>
      <c r="L41" s="9">
        <f t="shared" si="5"/>
        <v>210.97560975609755</v>
      </c>
    </row>
    <row r="42" spans="1:12">
      <c r="A42" s="7" t="s">
        <v>41</v>
      </c>
      <c r="B42" s="8">
        <v>84.146341463414629</v>
      </c>
      <c r="C42" s="8">
        <v>81.707317073170728</v>
      </c>
      <c r="D42" s="8">
        <v>42.68292682926829</v>
      </c>
      <c r="E42" s="8">
        <v>15.853658536585366</v>
      </c>
      <c r="F42" s="9">
        <v>23.170731707317074</v>
      </c>
      <c r="G42" s="14">
        <f t="shared" si="0"/>
        <v>100</v>
      </c>
      <c r="H42" s="8">
        <f t="shared" si="1"/>
        <v>76.829268292682926</v>
      </c>
      <c r="I42" s="8">
        <f t="shared" si="2"/>
        <v>117.07317073170729</v>
      </c>
      <c r="J42" s="8">
        <f t="shared" si="3"/>
        <v>140.24390243902437</v>
      </c>
      <c r="K42" s="8">
        <f t="shared" si="4"/>
        <v>181.70731707317071</v>
      </c>
      <c r="L42" s="9">
        <f t="shared" si="5"/>
        <v>224.39024390243901</v>
      </c>
    </row>
    <row r="43" spans="1:12">
      <c r="A43" s="7" t="s">
        <v>42</v>
      </c>
      <c r="B43" s="8">
        <v>74.390243902439025</v>
      </c>
      <c r="C43" s="8">
        <v>81.707317073170728</v>
      </c>
      <c r="D43" s="8">
        <v>68.292682926829272</v>
      </c>
      <c r="E43" s="8">
        <v>20.73170731707317</v>
      </c>
      <c r="F43" s="9">
        <v>32.926829268292686</v>
      </c>
      <c r="G43" s="14">
        <f t="shared" si="0"/>
        <v>95.121951219512198</v>
      </c>
      <c r="H43" s="8">
        <f t="shared" si="1"/>
        <v>62.195121951219512</v>
      </c>
      <c r="I43" s="8">
        <f t="shared" si="2"/>
        <v>137.80487804878047</v>
      </c>
      <c r="J43" s="8">
        <f t="shared" si="3"/>
        <v>170.73170731707316</v>
      </c>
      <c r="K43" s="8">
        <f t="shared" si="4"/>
        <v>176.82926829268291</v>
      </c>
      <c r="L43" s="9">
        <f t="shared" si="5"/>
        <v>245.12195121951217</v>
      </c>
    </row>
    <row r="44" spans="1:12">
      <c r="A44" s="7" t="s">
        <v>43</v>
      </c>
      <c r="B44" s="8">
        <v>68.292682926829272</v>
      </c>
      <c r="C44" s="8">
        <v>76.829268292682926</v>
      </c>
      <c r="D44" s="8">
        <v>84.146341463414629</v>
      </c>
      <c r="E44" s="8">
        <v>24.390243902439025</v>
      </c>
      <c r="F44" s="9">
        <v>71.951219512195124</v>
      </c>
      <c r="G44" s="14">
        <f t="shared" si="0"/>
        <v>92.682926829268297</v>
      </c>
      <c r="H44" s="8">
        <f t="shared" si="1"/>
        <v>20.731707317073173</v>
      </c>
      <c r="I44" s="8">
        <f t="shared" si="2"/>
        <v>113.41463414634147</v>
      </c>
      <c r="J44" s="8">
        <f t="shared" si="3"/>
        <v>185.36585365853659</v>
      </c>
      <c r="K44" s="8">
        <f t="shared" si="4"/>
        <v>169.51219512195121</v>
      </c>
      <c r="L44" s="9">
        <f t="shared" si="5"/>
        <v>253.65853658536582</v>
      </c>
    </row>
    <row r="45" spans="1:12">
      <c r="A45" s="7" t="s">
        <v>44</v>
      </c>
      <c r="B45" s="8">
        <v>80.487804878048777</v>
      </c>
      <c r="C45" s="8">
        <v>69.512195121951223</v>
      </c>
      <c r="D45" s="8">
        <v>25.609756097560975</v>
      </c>
      <c r="E45" s="8">
        <v>15.853658536585366</v>
      </c>
      <c r="F45" s="9">
        <v>13.414634146341463</v>
      </c>
      <c r="G45" s="14">
        <f t="shared" si="0"/>
        <v>96.341463414634148</v>
      </c>
      <c r="H45" s="8">
        <f t="shared" si="1"/>
        <v>82.926829268292693</v>
      </c>
      <c r="I45" s="8">
        <f t="shared" si="2"/>
        <v>97.560975609756099</v>
      </c>
      <c r="J45" s="8">
        <f t="shared" si="3"/>
        <v>110.97560975609757</v>
      </c>
      <c r="K45" s="8">
        <f t="shared" si="4"/>
        <v>165.85365853658536</v>
      </c>
      <c r="L45" s="9">
        <f t="shared" si="5"/>
        <v>191.46341463414635</v>
      </c>
    </row>
    <row r="46" spans="1:12">
      <c r="A46" s="7" t="s">
        <v>45</v>
      </c>
      <c r="B46" s="8">
        <v>80.487804878048777</v>
      </c>
      <c r="C46" s="8">
        <v>74.390243902439025</v>
      </c>
      <c r="D46" s="8">
        <v>34.146341463414636</v>
      </c>
      <c r="E46" s="8">
        <v>15.853658536585366</v>
      </c>
      <c r="F46" s="9">
        <v>14.634146341463415</v>
      </c>
      <c r="G46" s="14">
        <f t="shared" si="0"/>
        <v>96.341463414634148</v>
      </c>
      <c r="H46" s="8">
        <f t="shared" si="1"/>
        <v>81.707317073170728</v>
      </c>
      <c r="I46" s="8">
        <f t="shared" si="2"/>
        <v>109.7560975609756</v>
      </c>
      <c r="J46" s="8">
        <f t="shared" si="3"/>
        <v>124.39024390243902</v>
      </c>
      <c r="K46" s="8">
        <f t="shared" si="4"/>
        <v>170.73170731707316</v>
      </c>
      <c r="L46" s="9">
        <f t="shared" si="5"/>
        <v>204.8780487804878</v>
      </c>
    </row>
    <row r="47" spans="1:12">
      <c r="A47" s="7" t="s">
        <v>46</v>
      </c>
      <c r="B47" s="8">
        <v>80.487804878048777</v>
      </c>
      <c r="C47" s="8">
        <v>74.390243902439025</v>
      </c>
      <c r="D47" s="8">
        <v>34.146341463414636</v>
      </c>
      <c r="E47" s="8">
        <v>15.853658536585366</v>
      </c>
      <c r="F47" s="9">
        <v>19.512195121951219</v>
      </c>
      <c r="G47" s="14">
        <f t="shared" si="0"/>
        <v>96.341463414634148</v>
      </c>
      <c r="H47" s="8">
        <f t="shared" si="1"/>
        <v>76.829268292682926</v>
      </c>
      <c r="I47" s="8">
        <f t="shared" si="2"/>
        <v>104.8780487804878</v>
      </c>
      <c r="J47" s="8">
        <f t="shared" si="3"/>
        <v>124.39024390243902</v>
      </c>
      <c r="K47" s="8">
        <f t="shared" si="4"/>
        <v>170.73170731707316</v>
      </c>
      <c r="L47" s="9">
        <f t="shared" si="5"/>
        <v>204.8780487804878</v>
      </c>
    </row>
    <row r="48" spans="1:12">
      <c r="A48" s="7" t="s">
        <v>47</v>
      </c>
      <c r="B48" s="8">
        <v>85.365853658536579</v>
      </c>
      <c r="C48" s="8">
        <v>69.512195121951223</v>
      </c>
      <c r="D48" s="8">
        <v>42.68292682926829</v>
      </c>
      <c r="E48" s="8">
        <v>17.073170731707318</v>
      </c>
      <c r="F48" s="9">
        <v>29.26829268292683</v>
      </c>
      <c r="G48" s="14">
        <f t="shared" si="0"/>
        <v>102.4390243902439</v>
      </c>
      <c r="H48" s="8">
        <f t="shared" si="1"/>
        <v>73.170731707317074</v>
      </c>
      <c r="I48" s="8">
        <f t="shared" si="2"/>
        <v>99.999999999999986</v>
      </c>
      <c r="J48" s="8">
        <f t="shared" si="3"/>
        <v>129.26829268292681</v>
      </c>
      <c r="K48" s="8">
        <f t="shared" si="4"/>
        <v>171.95121951219511</v>
      </c>
      <c r="L48" s="9">
        <f t="shared" si="5"/>
        <v>214.63414634146341</v>
      </c>
    </row>
    <row r="49" spans="1:12" ht="15.75" thickBot="1">
      <c r="A49" s="10" t="s">
        <v>48</v>
      </c>
      <c r="B49" s="11">
        <v>87.804878048780495</v>
      </c>
      <c r="C49" s="11">
        <v>68.292682926829272</v>
      </c>
      <c r="D49" s="11">
        <v>58.536585365853661</v>
      </c>
      <c r="E49" s="11">
        <v>20.73170731707317</v>
      </c>
      <c r="F49" s="12">
        <v>67.073170731707322</v>
      </c>
      <c r="G49" s="15">
        <f t="shared" si="0"/>
        <v>108.53658536585367</v>
      </c>
      <c r="H49" s="11">
        <f t="shared" si="1"/>
        <v>41.463414634146346</v>
      </c>
      <c r="I49" s="11">
        <f t="shared" si="2"/>
        <v>80.487804878048777</v>
      </c>
      <c r="J49" s="11">
        <f t="shared" si="3"/>
        <v>147.5609756097561</v>
      </c>
      <c r="K49" s="11">
        <f t="shared" si="4"/>
        <v>176.82926829268294</v>
      </c>
      <c r="L49" s="12">
        <f t="shared" si="5"/>
        <v>235.36585365853659</v>
      </c>
    </row>
  </sheetData>
  <autoFilter ref="A1:L49"/>
  <conditionalFormatting sqref="L2:L49">
    <cfRule type="top10" dxfId="20" priority="11" rank="10"/>
  </conditionalFormatting>
  <conditionalFormatting sqref="K2:K49">
    <cfRule type="top10" dxfId="19" priority="10" rank="10"/>
  </conditionalFormatting>
  <conditionalFormatting sqref="J2:J49">
    <cfRule type="top10" dxfId="18" priority="9" rank="10"/>
  </conditionalFormatting>
  <conditionalFormatting sqref="I2:I49">
    <cfRule type="top10" dxfId="17" priority="8" rank="10"/>
  </conditionalFormatting>
  <conditionalFormatting sqref="H2:H49">
    <cfRule type="top10" dxfId="16" priority="7" rank="10"/>
  </conditionalFormatting>
  <conditionalFormatting sqref="G2:G49">
    <cfRule type="top10" dxfId="15" priority="6" rank="10"/>
  </conditionalFormatting>
  <conditionalFormatting sqref="B2:B49">
    <cfRule type="top10" dxfId="14" priority="5" rank="10"/>
  </conditionalFormatting>
  <conditionalFormatting sqref="C2:C49">
    <cfRule type="top10" dxfId="13" priority="4" rank="10"/>
  </conditionalFormatting>
  <conditionalFormatting sqref="D2:D49">
    <cfRule type="top10" dxfId="12" priority="3" rank="10"/>
  </conditionalFormatting>
  <conditionalFormatting sqref="E2:E49">
    <cfRule type="top10" dxfId="11" priority="2" rank="10"/>
  </conditionalFormatting>
  <conditionalFormatting sqref="F2:F49">
    <cfRule type="top10" dxfId="0" priority="1" bottom="1" rank="10"/>
  </conditionalFormatting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B10" sqref="B10:F10"/>
    </sheetView>
  </sheetViews>
  <sheetFormatPr baseColWidth="10" defaultRowHeight="15"/>
  <cols>
    <col min="1" max="1" width="14.85546875" bestFit="1" customWidth="1"/>
    <col min="2" max="6" width="11.42578125" style="2"/>
  </cols>
  <sheetData>
    <row r="1" spans="1:7">
      <c r="A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54</v>
      </c>
    </row>
    <row r="2" spans="1:7">
      <c r="A2" t="s">
        <v>26</v>
      </c>
      <c r="B2" s="2">
        <v>84.146341463414629</v>
      </c>
      <c r="C2" s="2">
        <v>65.853658536585371</v>
      </c>
      <c r="D2" s="2">
        <v>26.829268292682926</v>
      </c>
      <c r="E2" s="2">
        <v>15.853658536585366</v>
      </c>
      <c r="F2" s="2">
        <v>14.634146341463415</v>
      </c>
      <c r="G2" s="2">
        <f t="shared" ref="G2:G11" si="0">B2+E2</f>
        <v>100</v>
      </c>
    </row>
    <row r="3" spans="1:7">
      <c r="A3" t="s">
        <v>24</v>
      </c>
      <c r="B3" s="2">
        <v>84.146341463414629</v>
      </c>
      <c r="C3" s="2">
        <v>70.731707317073173</v>
      </c>
      <c r="D3" s="2">
        <v>34.146341463414636</v>
      </c>
      <c r="E3" s="2">
        <v>15.853658536585366</v>
      </c>
      <c r="F3" s="2">
        <v>17.073170731707318</v>
      </c>
      <c r="G3" s="2">
        <f t="shared" si="0"/>
        <v>100</v>
      </c>
    </row>
    <row r="4" spans="1:7">
      <c r="A4" t="s">
        <v>15</v>
      </c>
      <c r="B4" s="2">
        <v>82.926829268292678</v>
      </c>
      <c r="C4" s="2">
        <v>65.853658536585371</v>
      </c>
      <c r="D4" s="2">
        <v>34.146341463414636</v>
      </c>
      <c r="E4" s="2">
        <v>17.073170731707318</v>
      </c>
      <c r="F4" s="2">
        <v>17.073170731707318</v>
      </c>
      <c r="G4" s="2">
        <f t="shared" si="0"/>
        <v>100</v>
      </c>
    </row>
    <row r="5" spans="1:7">
      <c r="A5" t="s">
        <v>33</v>
      </c>
      <c r="B5" s="2">
        <v>82.926829268292678</v>
      </c>
      <c r="C5" s="2">
        <v>76.829268292682926</v>
      </c>
      <c r="D5" s="2">
        <v>42.68292682926829</v>
      </c>
      <c r="E5" s="2">
        <v>17.073170731707318</v>
      </c>
      <c r="F5" s="2">
        <v>19.512195121951219</v>
      </c>
      <c r="G5" s="2">
        <f t="shared" si="0"/>
        <v>100</v>
      </c>
    </row>
    <row r="6" spans="1:7">
      <c r="A6" t="s">
        <v>39</v>
      </c>
      <c r="B6" s="2">
        <v>84.146341463414629</v>
      </c>
      <c r="C6" s="2">
        <v>76.829268292682926</v>
      </c>
      <c r="D6" s="2">
        <v>34.146341463414636</v>
      </c>
      <c r="E6" s="2">
        <v>15.853658536585366</v>
      </c>
      <c r="F6" s="2">
        <v>19.512195121951219</v>
      </c>
      <c r="G6" s="2">
        <f t="shared" si="0"/>
        <v>100</v>
      </c>
    </row>
    <row r="7" spans="1:7">
      <c r="A7" t="s">
        <v>18</v>
      </c>
      <c r="B7" s="2">
        <v>82.926829268292678</v>
      </c>
      <c r="C7" s="2">
        <v>70.731707317073173</v>
      </c>
      <c r="D7" s="2">
        <v>42.68292682926829</v>
      </c>
      <c r="E7" s="2">
        <v>17.073170731707318</v>
      </c>
      <c r="F7" s="2">
        <v>20.73170731707317</v>
      </c>
      <c r="G7" s="2">
        <f t="shared" si="0"/>
        <v>100</v>
      </c>
    </row>
    <row r="8" spans="1:7">
      <c r="A8" t="s">
        <v>12</v>
      </c>
      <c r="B8" s="2">
        <v>82.926829268292678</v>
      </c>
      <c r="C8" s="2">
        <v>73.170731707317074</v>
      </c>
      <c r="D8" s="2">
        <v>42.68292682926829</v>
      </c>
      <c r="E8" s="2">
        <v>17.073170731707318</v>
      </c>
      <c r="F8" s="2">
        <v>21.951219512195124</v>
      </c>
      <c r="G8" s="2">
        <f t="shared" si="0"/>
        <v>100</v>
      </c>
    </row>
    <row r="9" spans="1:7">
      <c r="A9" t="s">
        <v>35</v>
      </c>
      <c r="B9" s="2">
        <v>82.926829268292678</v>
      </c>
      <c r="C9" s="2">
        <v>82.926829268292678</v>
      </c>
      <c r="D9" s="2">
        <v>42.68292682926829</v>
      </c>
      <c r="E9" s="2">
        <v>17.073170731707318</v>
      </c>
      <c r="F9" s="2">
        <v>23.170731707317074</v>
      </c>
      <c r="G9" s="2">
        <f t="shared" si="0"/>
        <v>100</v>
      </c>
    </row>
    <row r="10" spans="1:7">
      <c r="A10" t="s">
        <v>41</v>
      </c>
      <c r="B10" s="2">
        <v>84.146341463414629</v>
      </c>
      <c r="C10" s="2">
        <v>81.707317073170728</v>
      </c>
      <c r="D10" s="2">
        <v>42.68292682926829</v>
      </c>
      <c r="E10" s="2">
        <v>15.853658536585366</v>
      </c>
      <c r="F10" s="2">
        <v>23.170731707317074</v>
      </c>
      <c r="G10" s="2">
        <f t="shared" si="0"/>
        <v>100</v>
      </c>
    </row>
    <row r="11" spans="1:7">
      <c r="A11" t="s">
        <v>40</v>
      </c>
      <c r="B11" s="2">
        <v>84.146341463414629</v>
      </c>
      <c r="C11" s="2">
        <v>76.829268292682926</v>
      </c>
      <c r="D11" s="2">
        <v>34.146341463414636</v>
      </c>
      <c r="E11" s="2">
        <v>15.853658536585366</v>
      </c>
      <c r="F11" s="2">
        <v>23.170731707317074</v>
      </c>
      <c r="G11" s="2">
        <f t="shared" si="0"/>
        <v>100</v>
      </c>
    </row>
  </sheetData>
  <sortState ref="A2:G23">
    <sortCondition ref="F2:F23"/>
  </sortState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G14" sqref="G14"/>
    </sheetView>
  </sheetViews>
  <sheetFormatPr baseColWidth="10" defaultRowHeight="15"/>
  <cols>
    <col min="1" max="1" width="14.85546875" bestFit="1" customWidth="1"/>
    <col min="2" max="6" width="11.42578125" style="2"/>
  </cols>
  <sheetData>
    <row r="1" spans="1:7">
      <c r="A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55</v>
      </c>
    </row>
    <row r="2" spans="1:7">
      <c r="A2" t="s">
        <v>33</v>
      </c>
      <c r="B2" s="2">
        <v>82.926829268292678</v>
      </c>
      <c r="C2" s="2">
        <v>76.829268292682926</v>
      </c>
      <c r="D2" s="2">
        <v>42.68292682926829</v>
      </c>
      <c r="E2" s="2">
        <v>17.073170731707318</v>
      </c>
      <c r="F2" s="2">
        <v>19.512195121951219</v>
      </c>
      <c r="G2" s="2">
        <f t="shared" ref="G2:G11" si="0">B2+E2-F2</f>
        <v>80.487804878048777</v>
      </c>
    </row>
    <row r="3" spans="1:7">
      <c r="A3" t="s">
        <v>39</v>
      </c>
      <c r="B3" s="2">
        <v>84.146341463414629</v>
      </c>
      <c r="C3" s="2">
        <v>76.829268292682926</v>
      </c>
      <c r="D3" s="2">
        <v>34.146341463414636</v>
      </c>
      <c r="E3" s="2">
        <v>15.853658536585366</v>
      </c>
      <c r="F3" s="2">
        <v>19.512195121951219</v>
      </c>
      <c r="G3" s="2">
        <f t="shared" si="0"/>
        <v>80.487804878048777</v>
      </c>
    </row>
    <row r="4" spans="1:7">
      <c r="A4" t="s">
        <v>45</v>
      </c>
      <c r="B4" s="2">
        <v>80.487804878048777</v>
      </c>
      <c r="C4" s="2">
        <v>74.390243902439025</v>
      </c>
      <c r="D4" s="2">
        <v>34.146341463414636</v>
      </c>
      <c r="E4" s="2">
        <v>15.853658536585366</v>
      </c>
      <c r="F4" s="2">
        <v>14.634146341463415</v>
      </c>
      <c r="G4" s="2">
        <f t="shared" si="0"/>
        <v>81.707317073170728</v>
      </c>
    </row>
    <row r="5" spans="1:7">
      <c r="A5" t="s">
        <v>1</v>
      </c>
      <c r="B5" s="2">
        <v>85.365853658536579</v>
      </c>
      <c r="C5" s="2">
        <v>71.951219512195124</v>
      </c>
      <c r="D5" s="2">
        <v>34.146341463414636</v>
      </c>
      <c r="E5" s="2">
        <v>10.975609756097562</v>
      </c>
      <c r="F5" s="2">
        <v>10.975609756097562</v>
      </c>
      <c r="G5" s="2">
        <f t="shared" si="0"/>
        <v>85.365853658536594</v>
      </c>
    </row>
    <row r="6" spans="1:7">
      <c r="A6" t="s">
        <v>24</v>
      </c>
      <c r="B6" s="2">
        <v>84.146341463414629</v>
      </c>
      <c r="C6" s="2">
        <v>70.731707317073173</v>
      </c>
      <c r="D6" s="2">
        <v>34.146341463414636</v>
      </c>
      <c r="E6" s="2">
        <v>15.853658536585366</v>
      </c>
      <c r="F6" s="2">
        <v>17.073170731707318</v>
      </c>
      <c r="G6" s="2">
        <f t="shared" si="0"/>
        <v>82.926829268292678</v>
      </c>
    </row>
    <row r="7" spans="1:7">
      <c r="A7" t="s">
        <v>7</v>
      </c>
      <c r="B7" s="2">
        <v>85.365853658536579</v>
      </c>
      <c r="C7" s="2">
        <v>69.512195121951223</v>
      </c>
      <c r="D7" s="2">
        <v>26.829268292682926</v>
      </c>
      <c r="E7" s="2">
        <v>10.975609756097562</v>
      </c>
      <c r="F7" s="2">
        <v>9.7560975609756095</v>
      </c>
      <c r="G7" s="2">
        <f t="shared" si="0"/>
        <v>86.585365853658544</v>
      </c>
    </row>
    <row r="8" spans="1:7">
      <c r="A8" t="s">
        <v>44</v>
      </c>
      <c r="B8" s="2">
        <v>80.487804878048777</v>
      </c>
      <c r="C8" s="2">
        <v>69.512195121951223</v>
      </c>
      <c r="D8" s="2">
        <v>25.609756097560975</v>
      </c>
      <c r="E8" s="2">
        <v>15.853658536585366</v>
      </c>
      <c r="F8" s="2">
        <v>13.414634146341463</v>
      </c>
      <c r="G8" s="2">
        <f t="shared" si="0"/>
        <v>82.926829268292693</v>
      </c>
    </row>
    <row r="9" spans="1:7">
      <c r="A9" t="s">
        <v>50</v>
      </c>
      <c r="B9" s="2">
        <v>74.390243902439025</v>
      </c>
      <c r="C9" s="2">
        <v>65.853658536585371</v>
      </c>
      <c r="D9" s="2">
        <v>13.414634146341463</v>
      </c>
      <c r="E9" s="2">
        <v>36.585365853658537</v>
      </c>
      <c r="F9" s="2">
        <v>23.170731707317074</v>
      </c>
      <c r="G9" s="2">
        <f t="shared" si="0"/>
        <v>87.804878048780481</v>
      </c>
    </row>
    <row r="10" spans="1:7">
      <c r="A10" t="s">
        <v>26</v>
      </c>
      <c r="B10" s="2">
        <v>84.146341463414629</v>
      </c>
      <c r="C10" s="2">
        <v>65.853658536585371</v>
      </c>
      <c r="D10" s="2">
        <v>26.829268292682926</v>
      </c>
      <c r="E10" s="2">
        <v>15.853658536585366</v>
      </c>
      <c r="F10" s="2">
        <v>14.634146341463415</v>
      </c>
      <c r="G10" s="2">
        <f t="shared" si="0"/>
        <v>85.365853658536579</v>
      </c>
    </row>
    <row r="11" spans="1:7">
      <c r="A11" t="s">
        <v>15</v>
      </c>
      <c r="B11" s="2">
        <v>82.926829268292678</v>
      </c>
      <c r="C11" s="2">
        <v>65.853658536585371</v>
      </c>
      <c r="D11" s="2">
        <v>34.146341463414636</v>
      </c>
      <c r="E11" s="2">
        <v>17.073170731707318</v>
      </c>
      <c r="F11" s="2">
        <v>17.073170731707318</v>
      </c>
      <c r="G11" s="2">
        <f t="shared" si="0"/>
        <v>82.926829268292678</v>
      </c>
    </row>
  </sheetData>
  <sortState ref="A2:G11">
    <sortCondition descending="1" ref="C2:C11"/>
  </sortState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D15" sqref="D15"/>
    </sheetView>
  </sheetViews>
  <sheetFormatPr baseColWidth="10" defaultRowHeight="15"/>
  <cols>
    <col min="1" max="1" width="14.85546875" bestFit="1" customWidth="1"/>
    <col min="2" max="6" width="11.42578125" style="2"/>
    <col min="7" max="7" width="15.85546875" bestFit="1" customWidth="1"/>
  </cols>
  <sheetData>
    <row r="1" spans="1:7">
      <c r="A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56</v>
      </c>
    </row>
    <row r="2" spans="1:7">
      <c r="A2" t="s">
        <v>22</v>
      </c>
      <c r="B2" s="2">
        <v>79.268292682926827</v>
      </c>
      <c r="C2" s="2">
        <v>86.58536585365853</v>
      </c>
      <c r="D2" s="2">
        <v>67.073170731707322</v>
      </c>
      <c r="E2" s="2">
        <v>20.73170731707317</v>
      </c>
      <c r="F2" s="2">
        <v>29.26829268292683</v>
      </c>
      <c r="G2" s="2">
        <f t="shared" ref="G2:G11" si="0">C2+D2+E2-F2</f>
        <v>145.12195121951217</v>
      </c>
    </row>
    <row r="3" spans="1:7">
      <c r="A3" t="s">
        <v>21</v>
      </c>
      <c r="B3" s="2">
        <v>79.268292682926827</v>
      </c>
      <c r="C3" s="2">
        <v>74.390243902439025</v>
      </c>
      <c r="D3" s="2">
        <v>67.073170731707322</v>
      </c>
      <c r="E3" s="2">
        <v>20.73170731707317</v>
      </c>
      <c r="F3" s="2">
        <v>29.26829268292683</v>
      </c>
      <c r="G3" s="2">
        <f t="shared" si="0"/>
        <v>132.92682926829266</v>
      </c>
    </row>
    <row r="4" spans="1:7">
      <c r="A4" t="s">
        <v>23</v>
      </c>
      <c r="B4" s="2">
        <v>79.268292682926827</v>
      </c>
      <c r="C4" s="2">
        <v>78.048780487804876</v>
      </c>
      <c r="D4" s="2">
        <v>68.292682926829272</v>
      </c>
      <c r="E4" s="2">
        <v>21.951219512195124</v>
      </c>
      <c r="F4" s="2">
        <v>37.804878048780488</v>
      </c>
      <c r="G4" s="2">
        <f t="shared" si="0"/>
        <v>130.48780487804879</v>
      </c>
    </row>
    <row r="5" spans="1:7">
      <c r="A5" t="s">
        <v>37</v>
      </c>
      <c r="B5" s="2">
        <v>76.829268292682926</v>
      </c>
      <c r="C5" s="2">
        <v>81.707317073170728</v>
      </c>
      <c r="D5" s="2">
        <v>68.292682926829272</v>
      </c>
      <c r="E5" s="2">
        <v>20.73170731707317</v>
      </c>
      <c r="F5" s="2">
        <v>21.951219512195124</v>
      </c>
      <c r="G5" s="2">
        <f t="shared" si="0"/>
        <v>148.78048780487802</v>
      </c>
    </row>
    <row r="6" spans="1:7">
      <c r="A6" t="s">
        <v>16</v>
      </c>
      <c r="B6" s="2">
        <v>76.829268292682926</v>
      </c>
      <c r="C6" s="2">
        <v>85.365853658536579</v>
      </c>
      <c r="D6" s="2">
        <v>58.536585365853661</v>
      </c>
      <c r="E6" s="2">
        <v>17.073170731707318</v>
      </c>
      <c r="F6" s="2">
        <v>25.609756097560975</v>
      </c>
      <c r="G6" s="2">
        <f t="shared" si="0"/>
        <v>135.36585365853659</v>
      </c>
    </row>
    <row r="7" spans="1:7">
      <c r="A7" t="s">
        <v>31</v>
      </c>
      <c r="B7" s="2">
        <v>75.609756097560975</v>
      </c>
      <c r="C7" s="2">
        <v>78.048780487804876</v>
      </c>
      <c r="D7" s="2">
        <v>58.536585365853661</v>
      </c>
      <c r="E7" s="2">
        <v>17.073170731707318</v>
      </c>
      <c r="F7" s="2">
        <v>25.609756097560975</v>
      </c>
      <c r="G7" s="2">
        <f t="shared" si="0"/>
        <v>128.04878048780489</v>
      </c>
    </row>
    <row r="8" spans="1:7">
      <c r="A8" t="s">
        <v>42</v>
      </c>
      <c r="B8" s="2">
        <v>74.390243902439025</v>
      </c>
      <c r="C8" s="2">
        <v>81.707317073170728</v>
      </c>
      <c r="D8" s="2">
        <v>68.292682926829272</v>
      </c>
      <c r="E8" s="2">
        <v>20.73170731707317</v>
      </c>
      <c r="F8" s="2">
        <v>32.926829268292686</v>
      </c>
      <c r="G8" s="2">
        <f t="shared" si="0"/>
        <v>137.80487804878047</v>
      </c>
    </row>
    <row r="9" spans="1:7">
      <c r="A9" t="s">
        <v>53</v>
      </c>
      <c r="B9" s="2">
        <v>48.780487804878049</v>
      </c>
      <c r="C9" s="2">
        <v>85.365853658536579</v>
      </c>
      <c r="D9" s="2">
        <v>84.146341463414629</v>
      </c>
      <c r="E9" s="2">
        <v>29.26829268292683</v>
      </c>
      <c r="F9" s="2">
        <v>54.878048780487802</v>
      </c>
      <c r="G9" s="2">
        <f t="shared" si="0"/>
        <v>143.90243902439025</v>
      </c>
    </row>
    <row r="10" spans="1:7">
      <c r="A10" t="s">
        <v>49</v>
      </c>
      <c r="B10" s="2">
        <v>32.926829268292686</v>
      </c>
      <c r="C10" s="2">
        <v>90.243902439024396</v>
      </c>
      <c r="D10" s="2">
        <v>92.682926829268297</v>
      </c>
      <c r="E10" s="2">
        <v>67.073170731707322</v>
      </c>
      <c r="F10" s="2">
        <v>100</v>
      </c>
      <c r="G10" s="2">
        <f t="shared" si="0"/>
        <v>150</v>
      </c>
    </row>
    <row r="11" spans="1:7">
      <c r="A11" t="s">
        <v>52</v>
      </c>
      <c r="B11" s="2">
        <v>1.2195121951219512</v>
      </c>
      <c r="C11" s="2">
        <v>100</v>
      </c>
      <c r="D11" s="2">
        <v>100</v>
      </c>
      <c r="E11" s="2">
        <v>39.024390243902438</v>
      </c>
      <c r="F11" s="2">
        <v>87.804878048780495</v>
      </c>
      <c r="G11" s="2">
        <f t="shared" si="0"/>
        <v>151.21951219512195</v>
      </c>
    </row>
  </sheetData>
  <sortState ref="A2:G11">
    <sortCondition descending="1" ref="B2:B11"/>
  </sortState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F12" sqref="F12"/>
    </sheetView>
  </sheetViews>
  <sheetFormatPr baseColWidth="10" defaultRowHeight="15"/>
  <cols>
    <col min="1" max="1" width="14.85546875" bestFit="1" customWidth="1"/>
    <col min="2" max="6" width="11.42578125" style="2"/>
    <col min="7" max="7" width="13.85546875" bestFit="1" customWidth="1"/>
  </cols>
  <sheetData>
    <row r="1" spans="1:7">
      <c r="A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57</v>
      </c>
    </row>
    <row r="2" spans="1:7">
      <c r="A2" t="s">
        <v>49</v>
      </c>
      <c r="B2" s="2">
        <v>32.926829268292686</v>
      </c>
      <c r="C2" s="2">
        <v>90.243902439024396</v>
      </c>
      <c r="D2" s="2">
        <v>92.682926829268297</v>
      </c>
      <c r="E2" s="2">
        <v>67.073170731707322</v>
      </c>
      <c r="F2" s="2">
        <v>100</v>
      </c>
      <c r="G2" s="2">
        <f t="shared" ref="G2:G11" si="0">C2+D2+E2</f>
        <v>250</v>
      </c>
    </row>
    <row r="3" spans="1:7">
      <c r="A3" t="s">
        <v>52</v>
      </c>
      <c r="B3" s="2">
        <v>1.2195121951219512</v>
      </c>
      <c r="C3" s="2">
        <v>100</v>
      </c>
      <c r="D3" s="2">
        <v>100</v>
      </c>
      <c r="E3" s="2">
        <v>39.024390243902438</v>
      </c>
      <c r="F3" s="2">
        <v>87.804878048780495</v>
      </c>
      <c r="G3" s="2">
        <f t="shared" si="0"/>
        <v>239.02439024390245</v>
      </c>
    </row>
    <row r="4" spans="1:7">
      <c r="A4" t="s">
        <v>17</v>
      </c>
      <c r="B4" s="2">
        <v>53.658536585365852</v>
      </c>
      <c r="C4" s="2">
        <v>78.048780487804876</v>
      </c>
      <c r="D4" s="2">
        <v>75.609756097560975</v>
      </c>
      <c r="E4" s="2">
        <v>31.707317073170731</v>
      </c>
      <c r="F4" s="2">
        <v>63.414634146341463</v>
      </c>
      <c r="G4" s="2">
        <f t="shared" si="0"/>
        <v>185.36585365853659</v>
      </c>
    </row>
    <row r="5" spans="1:7">
      <c r="A5" t="s">
        <v>53</v>
      </c>
      <c r="B5" s="2">
        <v>48.780487804878049</v>
      </c>
      <c r="C5" s="2">
        <v>85.365853658536579</v>
      </c>
      <c r="D5" s="2">
        <v>84.146341463414629</v>
      </c>
      <c r="E5" s="2">
        <v>29.26829268292683</v>
      </c>
      <c r="F5" s="2">
        <v>54.878048780487802</v>
      </c>
      <c r="G5" s="2">
        <f t="shared" si="0"/>
        <v>198.78048780487805</v>
      </c>
    </row>
    <row r="6" spans="1:7">
      <c r="A6" t="s">
        <v>43</v>
      </c>
      <c r="B6" s="2">
        <v>68.292682926829272</v>
      </c>
      <c r="C6" s="2">
        <v>76.829268292682926</v>
      </c>
      <c r="D6" s="2">
        <v>84.146341463414629</v>
      </c>
      <c r="E6" s="2">
        <v>24.390243902439025</v>
      </c>
      <c r="F6" s="2">
        <v>71.951219512195124</v>
      </c>
      <c r="G6" s="2">
        <f t="shared" si="0"/>
        <v>185.36585365853659</v>
      </c>
    </row>
    <row r="7" spans="1:7">
      <c r="A7" t="s">
        <v>20</v>
      </c>
      <c r="B7" s="2">
        <v>74.390243902439025</v>
      </c>
      <c r="C7" s="2">
        <v>80.487804878048777</v>
      </c>
      <c r="D7" s="2">
        <v>67.073170731707322</v>
      </c>
      <c r="E7" s="2">
        <v>21.951219512195124</v>
      </c>
      <c r="F7" s="2">
        <v>46.341463414634148</v>
      </c>
      <c r="G7" s="2">
        <f t="shared" si="0"/>
        <v>169.51219512195121</v>
      </c>
    </row>
    <row r="8" spans="1:7">
      <c r="A8" t="s">
        <v>23</v>
      </c>
      <c r="B8" s="2">
        <v>79.268292682926827</v>
      </c>
      <c r="C8" s="2">
        <v>78.048780487804876</v>
      </c>
      <c r="D8" s="2">
        <v>68.292682926829272</v>
      </c>
      <c r="E8" s="2">
        <v>21.951219512195124</v>
      </c>
      <c r="F8" s="2">
        <v>37.804878048780488</v>
      </c>
      <c r="G8" s="2">
        <f t="shared" si="0"/>
        <v>168.29268292682929</v>
      </c>
    </row>
    <row r="9" spans="1:7">
      <c r="A9" t="s">
        <v>22</v>
      </c>
      <c r="B9" s="2">
        <v>79.268292682926827</v>
      </c>
      <c r="C9" s="2">
        <v>86.58536585365853</v>
      </c>
      <c r="D9" s="2">
        <v>67.073170731707322</v>
      </c>
      <c r="E9" s="2">
        <v>20.73170731707317</v>
      </c>
      <c r="F9" s="2">
        <v>29.26829268292683</v>
      </c>
      <c r="G9" s="2">
        <f t="shared" si="0"/>
        <v>174.39024390243901</v>
      </c>
    </row>
    <row r="10" spans="1:7">
      <c r="A10" t="s">
        <v>37</v>
      </c>
      <c r="B10" s="2">
        <v>76.829268292682926</v>
      </c>
      <c r="C10" s="2">
        <v>81.707317073170728</v>
      </c>
      <c r="D10" s="2">
        <v>68.292682926829272</v>
      </c>
      <c r="E10" s="2">
        <v>20.73170731707317</v>
      </c>
      <c r="F10" s="2">
        <v>21.951219512195124</v>
      </c>
      <c r="G10" s="2">
        <f t="shared" si="0"/>
        <v>170.73170731707316</v>
      </c>
    </row>
    <row r="11" spans="1:7">
      <c r="A11" t="s">
        <v>42</v>
      </c>
      <c r="B11" s="2">
        <v>74.390243902439025</v>
      </c>
      <c r="C11" s="2">
        <v>81.707317073170728</v>
      </c>
      <c r="D11" s="2">
        <v>68.292682926829272</v>
      </c>
      <c r="E11" s="2">
        <v>20.73170731707317</v>
      </c>
      <c r="F11" s="2">
        <v>32.926829268292686</v>
      </c>
      <c r="G11" s="2">
        <f t="shared" si="0"/>
        <v>170.73170731707316</v>
      </c>
    </row>
  </sheetData>
  <sortState ref="A2:G11">
    <sortCondition descending="1" ref="E2:E11"/>
  </sortState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A7" sqref="A7:E7"/>
    </sheetView>
  </sheetViews>
  <sheetFormatPr baseColWidth="10" defaultRowHeight="15"/>
  <cols>
    <col min="1" max="1" width="14.85546875" bestFit="1" customWidth="1"/>
    <col min="2" max="6" width="11.42578125" style="2"/>
    <col min="7" max="7" width="14.7109375" customWidth="1"/>
  </cols>
  <sheetData>
    <row r="1" spans="1:7">
      <c r="A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58</v>
      </c>
    </row>
    <row r="2" spans="1:7">
      <c r="A2" t="s">
        <v>41</v>
      </c>
      <c r="B2" s="2">
        <v>84.146341463414629</v>
      </c>
      <c r="C2" s="2">
        <v>81.707317073170728</v>
      </c>
      <c r="D2" s="2">
        <v>42.68292682926829</v>
      </c>
      <c r="E2" s="2">
        <v>15.853658536585366</v>
      </c>
      <c r="F2" s="2">
        <v>23.170731707317074</v>
      </c>
      <c r="G2" s="2">
        <f t="shared" ref="G2:G11" si="0">B2+C2+E2</f>
        <v>181.70731707317071</v>
      </c>
    </row>
    <row r="3" spans="1:7">
      <c r="A3" t="s">
        <v>39</v>
      </c>
      <c r="B3" s="2">
        <v>84.146341463414629</v>
      </c>
      <c r="C3" s="2">
        <v>76.829268292682926</v>
      </c>
      <c r="D3" s="2">
        <v>34.146341463414636</v>
      </c>
      <c r="E3" s="2">
        <v>15.853658536585366</v>
      </c>
      <c r="F3" s="2">
        <v>19.512195121951219</v>
      </c>
      <c r="G3" s="2">
        <f t="shared" si="0"/>
        <v>176.82926829268291</v>
      </c>
    </row>
    <row r="4" spans="1:7">
      <c r="A4" t="s">
        <v>40</v>
      </c>
      <c r="B4" s="2">
        <v>84.146341463414629</v>
      </c>
      <c r="C4" s="2">
        <v>76.829268292682926</v>
      </c>
      <c r="D4" s="2">
        <v>34.146341463414636</v>
      </c>
      <c r="E4" s="2">
        <v>15.853658536585366</v>
      </c>
      <c r="F4" s="2">
        <v>23.170731707317074</v>
      </c>
      <c r="G4" s="2">
        <f t="shared" si="0"/>
        <v>176.82926829268291</v>
      </c>
    </row>
    <row r="5" spans="1:7">
      <c r="A5" t="s">
        <v>35</v>
      </c>
      <c r="B5" s="2">
        <v>82.926829268292678</v>
      </c>
      <c r="C5" s="2">
        <v>82.926829268292678</v>
      </c>
      <c r="D5" s="2">
        <v>42.68292682926829</v>
      </c>
      <c r="E5" s="2">
        <v>17.073170731707318</v>
      </c>
      <c r="F5" s="2">
        <v>23.170731707317074</v>
      </c>
      <c r="G5" s="2">
        <f t="shared" si="0"/>
        <v>182.92682926829266</v>
      </c>
    </row>
    <row r="6" spans="1:7">
      <c r="A6" t="s">
        <v>33</v>
      </c>
      <c r="B6" s="2">
        <v>82.926829268292678</v>
      </c>
      <c r="C6" s="2">
        <v>76.829268292682926</v>
      </c>
      <c r="D6" s="2">
        <v>42.68292682926829</v>
      </c>
      <c r="E6" s="2">
        <v>17.073170731707318</v>
      </c>
      <c r="F6" s="2">
        <v>19.512195121951219</v>
      </c>
      <c r="G6" s="2">
        <f t="shared" si="0"/>
        <v>176.82926829268291</v>
      </c>
    </row>
    <row r="7" spans="1:7">
      <c r="A7" t="s">
        <v>34</v>
      </c>
      <c r="B7" s="2">
        <v>82.926829268292678</v>
      </c>
      <c r="C7" s="2">
        <v>76.829268292682926</v>
      </c>
      <c r="D7" s="2">
        <v>42.68292682926829</v>
      </c>
      <c r="E7" s="2">
        <v>17.073170731707318</v>
      </c>
      <c r="F7" s="2">
        <v>24.390243902439025</v>
      </c>
      <c r="G7" s="2">
        <f t="shared" si="0"/>
        <v>176.82926829268291</v>
      </c>
    </row>
    <row r="8" spans="1:7">
      <c r="A8" t="s">
        <v>36</v>
      </c>
      <c r="B8" s="2">
        <v>82.926829268292678</v>
      </c>
      <c r="C8" s="2">
        <v>76.829268292682926</v>
      </c>
      <c r="D8" s="2">
        <v>42.68292682926829</v>
      </c>
      <c r="E8" s="2">
        <v>17.073170731707318</v>
      </c>
      <c r="F8" s="2">
        <v>25.609756097560975</v>
      </c>
      <c r="G8" s="2">
        <f t="shared" si="0"/>
        <v>176.82926829268291</v>
      </c>
    </row>
    <row r="9" spans="1:7">
      <c r="A9" t="s">
        <v>16</v>
      </c>
      <c r="B9" s="2">
        <v>76.829268292682926</v>
      </c>
      <c r="C9" s="2">
        <v>85.365853658536579</v>
      </c>
      <c r="D9" s="2">
        <v>58.536585365853661</v>
      </c>
      <c r="E9" s="2">
        <v>17.073170731707318</v>
      </c>
      <c r="F9" s="2">
        <v>25.609756097560975</v>
      </c>
      <c r="G9" s="2">
        <f t="shared" si="0"/>
        <v>179.26829268292681</v>
      </c>
    </row>
    <row r="10" spans="1:7">
      <c r="A10" t="s">
        <v>37</v>
      </c>
      <c r="B10" s="2">
        <v>76.829268292682926</v>
      </c>
      <c r="C10" s="2">
        <v>81.707317073170728</v>
      </c>
      <c r="D10" s="2">
        <v>68.292682926829272</v>
      </c>
      <c r="E10" s="2">
        <v>20.73170731707317</v>
      </c>
      <c r="F10" s="2">
        <v>21.951219512195124</v>
      </c>
      <c r="G10" s="2">
        <f t="shared" si="0"/>
        <v>179.26829268292681</v>
      </c>
    </row>
    <row r="11" spans="1:7">
      <c r="A11" t="s">
        <v>50</v>
      </c>
      <c r="B11" s="2">
        <v>74.390243902439025</v>
      </c>
      <c r="C11" s="2">
        <v>65.853658536585371</v>
      </c>
      <c r="D11" s="2">
        <v>13.414634146341463</v>
      </c>
      <c r="E11" s="2">
        <v>36.585365853658537</v>
      </c>
      <c r="F11" s="2">
        <v>23.170731707317074</v>
      </c>
      <c r="G11" s="2">
        <f t="shared" si="0"/>
        <v>176.82926829268294</v>
      </c>
    </row>
  </sheetData>
  <sortState ref="A2:G11">
    <sortCondition descending="1" ref="B2:B11"/>
    <sortCondition descending="1" ref="C2:C11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BDD</vt:lpstr>
      <vt:lpstr>Table</vt:lpstr>
      <vt:lpstr>CQB</vt:lpstr>
      <vt:lpstr>Assaut</vt:lpstr>
      <vt:lpstr>Moy Portée</vt:lpstr>
      <vt:lpstr>Snipe</vt:lpstr>
      <vt:lpstr>Soutien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2019-09-11T21:31:17Z</dcterms:modified>
</cp:coreProperties>
</file>